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28395" windowHeight="12450" activeTab="0"/>
  </bookViews>
  <sheets>
    <sheet name="Media Plan" sheetId="1" r:id="rId1"/>
  </sheets>
  <definedNames>
    <definedName name="_xlnm.Print_Area" localSheetId="0">'Media Plan'!$A$1:$O$54</definedName>
  </definedNames>
  <calcPr fullCalcOnLoad="1"/>
</workbook>
</file>

<file path=xl/sharedStrings.xml><?xml version="1.0" encoding="utf-8"?>
<sst xmlns="http://schemas.openxmlformats.org/spreadsheetml/2006/main" count="69" uniqueCount="54">
  <si>
    <t>NET</t>
  </si>
  <si>
    <t>MEDIA</t>
  </si>
  <si>
    <t>Agency Fee</t>
  </si>
  <si>
    <t>WWSB</t>
  </si>
  <si>
    <t>PRODUCTION</t>
  </si>
  <si>
    <t>TOTAL MARKETING</t>
  </si>
  <si>
    <t>TOTAL MEDIA</t>
  </si>
  <si>
    <t>Matter Brothers Furniture</t>
  </si>
  <si>
    <t>TAMPA BROADCAST</t>
  </si>
  <si>
    <t>TAMPA CABLE</t>
  </si>
  <si>
    <t>SARASOTA BROADCAST</t>
  </si>
  <si>
    <t>SARASOTA CABLE</t>
  </si>
  <si>
    <t>COMCAST - SARASOTA SOUTH</t>
  </si>
  <si>
    <t>FT. MYERS BROADCAST</t>
  </si>
  <si>
    <t>WFLA (NBC)</t>
  </si>
  <si>
    <t>WFTS (ABC)</t>
  </si>
  <si>
    <t>WTVT (FOX)</t>
  </si>
  <si>
    <t>WTSP (CBS)</t>
  </si>
  <si>
    <t>TOTAL:</t>
  </si>
  <si>
    <t>COMCAST Interconnect</t>
  </si>
  <si>
    <t>FT.MYERS CABLE</t>
  </si>
  <si>
    <t>WBBH (NBC)</t>
  </si>
  <si>
    <t>WINK (CBS)</t>
  </si>
  <si>
    <t>WFTX (FOX)</t>
  </si>
  <si>
    <t>WZVN (ABC)</t>
  </si>
  <si>
    <t>WXCW (CW)</t>
  </si>
  <si>
    <t>SPECTRUM</t>
  </si>
  <si>
    <t>COST</t>
  </si>
  <si>
    <t>ACTUAL</t>
  </si>
  <si>
    <t>Diff +/-</t>
  </si>
  <si>
    <t>INV #'s</t>
  </si>
  <si>
    <t>NOTES</t>
  </si>
  <si>
    <t>As of:</t>
  </si>
  <si>
    <t>WSNN</t>
  </si>
  <si>
    <t>Broadcast TV</t>
  </si>
  <si>
    <t>Cable TV</t>
  </si>
  <si>
    <t>Value Added</t>
  </si>
  <si>
    <t>WFLA</t>
  </si>
  <si>
    <t>WFTS</t>
  </si>
  <si>
    <t>WTVT</t>
  </si>
  <si>
    <t>WTSP</t>
  </si>
  <si>
    <t>COMCAST</t>
  </si>
  <si>
    <t>WBBH</t>
  </si>
  <si>
    <t>WINK</t>
  </si>
  <si>
    <t>WFTX</t>
  </si>
  <si>
    <t>WZVN</t>
  </si>
  <si>
    <t>WXCW</t>
  </si>
  <si>
    <t>Nov 2018</t>
  </si>
  <si>
    <t>FURNITURE OUTLET BY MB-916</t>
  </si>
  <si>
    <t>SPECTRUM 2091 N Pinellas</t>
  </si>
  <si>
    <t>SPECTRUM 6009 M Pinellas</t>
  </si>
  <si>
    <t>SPECTRUM 3465 S Pinellas</t>
  </si>
  <si>
    <t>TV Production</t>
  </si>
  <si>
    <t>JC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</si>
</sst>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.0_);[Red]\(&quot;$&quot;#,##0.0\)"/>
    <numFmt numFmtId="168" formatCode="&quot;$&quot;#,##0.000_);[Red]\(&quot;$&quot;#,##0.000\)"/>
    <numFmt numFmtId="169" formatCode="&quot;$&quot;#,##0.0000_);[Red]\(&quot;$&quot;#,##0.00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"/>
    <numFmt numFmtId="175" formatCode="&quot;$&quot;#,##0.000"/>
    <numFmt numFmtId="176" formatCode="[$-409]dddd\,\ mmmm\ d\,\ yyyy"/>
    <numFmt numFmtId="177" formatCode="&quot;$&quot;#,##0.0000"/>
    <numFmt numFmtId="178" formatCode="m/d/yy;@"/>
    <numFmt numFmtId="179" formatCode="[$-409]d\-mmm;@"/>
    <numFmt numFmtId="180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3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36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  <font>
      <sz val="10"/>
      <color rgb="FF0070C0"/>
      <name val="Calibri"/>
      <family val="2"/>
    </font>
    <font>
      <sz val="10"/>
      <color rgb="FF00B050"/>
      <name val="Calibri"/>
      <family val="2"/>
    </font>
    <font>
      <b/>
      <sz val="9"/>
      <color theme="1"/>
      <name val="Calibri"/>
      <family val="2"/>
    </font>
    <font>
      <b/>
      <sz val="10"/>
      <color rgb="FF7030A0"/>
      <name val="Calibri"/>
      <family val="2"/>
    </font>
    <font>
      <sz val="9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medium"/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medium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 style="medium"/>
      <top style="medium"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2" fontId="50" fillId="0" borderId="0" xfId="0" applyNumberFormat="1" applyFont="1" applyAlignment="1">
      <alignment horizontal="center"/>
    </xf>
    <xf numFmtId="2" fontId="5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2" fontId="50" fillId="0" borderId="0" xfId="0" applyNumberFormat="1" applyFont="1" applyBorder="1" applyAlignment="1">
      <alignment/>
    </xf>
    <xf numFmtId="166" fontId="51" fillId="0" borderId="0" xfId="0" applyNumberFormat="1" applyFont="1" applyAlignment="1">
      <alignment/>
    </xf>
    <xf numFmtId="2" fontId="50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/>
    </xf>
    <xf numFmtId="2" fontId="50" fillId="0" borderId="11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 horizontal="center"/>
    </xf>
    <xf numFmtId="44" fontId="23" fillId="0" borderId="12" xfId="0" applyNumberFormat="1" applyFont="1" applyFill="1" applyBorder="1" applyAlignment="1">
      <alignment horizontal="center"/>
    </xf>
    <xf numFmtId="44" fontId="23" fillId="0" borderId="10" xfId="0" applyNumberFormat="1" applyFont="1" applyFill="1" applyBorder="1" applyAlignment="1">
      <alignment horizontal="center"/>
    </xf>
    <xf numFmtId="44" fontId="23" fillId="0" borderId="11" xfId="0" applyNumberFormat="1" applyFont="1" applyFill="1" applyBorder="1" applyAlignment="1">
      <alignment horizontal="center"/>
    </xf>
    <xf numFmtId="44" fontId="51" fillId="0" borderId="10" xfId="0" applyNumberFormat="1" applyFont="1" applyBorder="1" applyAlignment="1">
      <alignment/>
    </xf>
    <xf numFmtId="44" fontId="51" fillId="0" borderId="11" xfId="0" applyNumberFormat="1" applyFont="1" applyBorder="1" applyAlignment="1">
      <alignment/>
    </xf>
    <xf numFmtId="44" fontId="52" fillId="0" borderId="12" xfId="0" applyNumberFormat="1" applyFont="1" applyBorder="1" applyAlignment="1">
      <alignment/>
    </xf>
    <xf numFmtId="44" fontId="52" fillId="0" borderId="10" xfId="0" applyNumberFormat="1" applyFont="1" applyBorder="1" applyAlignment="1">
      <alignment/>
    </xf>
    <xf numFmtId="44" fontId="52" fillId="0" borderId="11" xfId="0" applyNumberFormat="1" applyFont="1" applyBorder="1" applyAlignment="1">
      <alignment/>
    </xf>
    <xf numFmtId="44" fontId="24" fillId="0" borderId="12" xfId="0" applyNumberFormat="1" applyFont="1" applyFill="1" applyBorder="1" applyAlignment="1">
      <alignment horizontal="center"/>
    </xf>
    <xf numFmtId="44" fontId="24" fillId="0" borderId="10" xfId="0" applyNumberFormat="1" applyFont="1" applyFill="1" applyBorder="1" applyAlignment="1">
      <alignment horizontal="center"/>
    </xf>
    <xf numFmtId="44" fontId="24" fillId="0" borderId="11" xfId="0" applyNumberFormat="1" applyFont="1" applyFill="1" applyBorder="1" applyAlignment="1">
      <alignment horizontal="center"/>
    </xf>
    <xf numFmtId="44" fontId="50" fillId="0" borderId="12" xfId="0" applyNumberFormat="1" applyFont="1" applyBorder="1" applyAlignment="1">
      <alignment/>
    </xf>
    <xf numFmtId="44" fontId="50" fillId="0" borderId="10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2" fillId="0" borderId="12" xfId="0" applyNumberFormat="1" applyFont="1" applyFill="1" applyBorder="1" applyAlignment="1">
      <alignment horizontal="center"/>
    </xf>
    <xf numFmtId="44" fontId="52" fillId="0" borderId="10" xfId="0" applyNumberFormat="1" applyFont="1" applyFill="1" applyBorder="1" applyAlignment="1">
      <alignment horizontal="center"/>
    </xf>
    <xf numFmtId="44" fontId="52" fillId="0" borderId="11" xfId="0" applyNumberFormat="1" applyFont="1" applyFill="1" applyBorder="1" applyAlignment="1">
      <alignment horizontal="center"/>
    </xf>
    <xf numFmtId="44" fontId="27" fillId="0" borderId="10" xfId="0" applyNumberFormat="1" applyFont="1" applyFill="1" applyBorder="1" applyAlignment="1">
      <alignment horizontal="center"/>
    </xf>
    <xf numFmtId="44" fontId="27" fillId="0" borderId="11" xfId="0" applyNumberFormat="1" applyFont="1" applyFill="1" applyBorder="1" applyAlignment="1">
      <alignment horizontal="center"/>
    </xf>
    <xf numFmtId="44" fontId="53" fillId="0" borderId="10" xfId="0" applyNumberFormat="1" applyFont="1" applyFill="1" applyBorder="1" applyAlignment="1">
      <alignment horizontal="center"/>
    </xf>
    <xf numFmtId="44" fontId="53" fillId="0" borderId="11" xfId="0" applyNumberFormat="1" applyFont="1" applyFill="1" applyBorder="1" applyAlignment="1">
      <alignment horizontal="center"/>
    </xf>
    <xf numFmtId="44" fontId="51" fillId="0" borderId="10" xfId="0" applyNumberFormat="1" applyFont="1" applyBorder="1" applyAlignment="1">
      <alignment horizontal="center"/>
    </xf>
    <xf numFmtId="44" fontId="51" fillId="0" borderId="11" xfId="0" applyNumberFormat="1" applyFont="1" applyBorder="1" applyAlignment="1">
      <alignment horizontal="center"/>
    </xf>
    <xf numFmtId="44" fontId="51" fillId="0" borderId="12" xfId="0" applyNumberFormat="1" applyFont="1" applyFill="1" applyBorder="1" applyAlignment="1">
      <alignment horizontal="center"/>
    </xf>
    <xf numFmtId="44" fontId="51" fillId="0" borderId="10" xfId="0" applyNumberFormat="1" applyFont="1" applyFill="1" applyBorder="1" applyAlignment="1">
      <alignment horizontal="center"/>
    </xf>
    <xf numFmtId="2" fontId="51" fillId="0" borderId="0" xfId="0" applyNumberFormat="1" applyFont="1" applyAlignment="1" quotePrefix="1">
      <alignment/>
    </xf>
    <xf numFmtId="2" fontId="51" fillId="0" borderId="10" xfId="0" applyNumberFormat="1" applyFont="1" applyBorder="1" applyAlignment="1">
      <alignment horizontal="center"/>
    </xf>
    <xf numFmtId="178" fontId="51" fillId="0" borderId="10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/>
    </xf>
    <xf numFmtId="166" fontId="24" fillId="0" borderId="11" xfId="0" applyNumberFormat="1" applyFont="1" applyFill="1" applyBorder="1" applyAlignment="1">
      <alignment horizontal="center"/>
    </xf>
    <xf numFmtId="2" fontId="50" fillId="0" borderId="13" xfId="0" applyNumberFormat="1" applyFont="1" applyBorder="1" applyAlignment="1">
      <alignment/>
    </xf>
    <xf numFmtId="2" fontId="50" fillId="0" borderId="13" xfId="0" applyNumberFormat="1" applyFont="1" applyFill="1" applyBorder="1" applyAlignment="1">
      <alignment horizontal="center"/>
    </xf>
    <xf numFmtId="44" fontId="23" fillId="0" borderId="14" xfId="0" applyNumberFormat="1" applyFont="1" applyFill="1" applyBorder="1" applyAlignment="1">
      <alignment horizontal="center"/>
    </xf>
    <xf numFmtId="44" fontId="23" fillId="0" borderId="15" xfId="0" applyNumberFormat="1" applyFont="1" applyFill="1" applyBorder="1" applyAlignment="1">
      <alignment horizontal="center"/>
    </xf>
    <xf numFmtId="44" fontId="51" fillId="0" borderId="14" xfId="0" applyNumberFormat="1" applyFont="1" applyBorder="1" applyAlignment="1">
      <alignment/>
    </xf>
    <xf numFmtId="44" fontId="51" fillId="0" borderId="15" xfId="0" applyNumberFormat="1" applyFont="1" applyBorder="1" applyAlignment="1">
      <alignment/>
    </xf>
    <xf numFmtId="44" fontId="24" fillId="0" borderId="14" xfId="0" applyNumberFormat="1" applyFont="1" applyFill="1" applyBorder="1" applyAlignment="1">
      <alignment horizontal="center"/>
    </xf>
    <xf numFmtId="44" fontId="24" fillId="0" borderId="15" xfId="0" applyNumberFormat="1" applyFont="1" applyFill="1" applyBorder="1" applyAlignment="1">
      <alignment horizontal="center"/>
    </xf>
    <xf numFmtId="44" fontId="52" fillId="0" borderId="15" xfId="0" applyNumberFormat="1" applyFont="1" applyFill="1" applyBorder="1" applyAlignment="1">
      <alignment horizontal="center"/>
    </xf>
    <xf numFmtId="44" fontId="23" fillId="0" borderId="16" xfId="0" applyNumberFormat="1" applyFont="1" applyFill="1" applyBorder="1" applyAlignment="1">
      <alignment horizontal="center"/>
    </xf>
    <xf numFmtId="44" fontId="23" fillId="0" borderId="17" xfId="0" applyNumberFormat="1" applyFont="1" applyFill="1" applyBorder="1" applyAlignment="1">
      <alignment horizontal="center"/>
    </xf>
    <xf numFmtId="44" fontId="23" fillId="0" borderId="18" xfId="0" applyNumberFormat="1" applyFont="1" applyFill="1" applyBorder="1" applyAlignment="1">
      <alignment horizontal="center"/>
    </xf>
    <xf numFmtId="44" fontId="23" fillId="0" borderId="19" xfId="0" applyNumberFormat="1" applyFont="1" applyFill="1" applyBorder="1" applyAlignment="1">
      <alignment horizontal="center"/>
    </xf>
    <xf numFmtId="179" fontId="50" fillId="0" borderId="20" xfId="0" applyNumberFormat="1" applyFont="1" applyBorder="1" applyAlignment="1">
      <alignment/>
    </xf>
    <xf numFmtId="179" fontId="50" fillId="0" borderId="21" xfId="0" applyNumberFormat="1" applyFont="1" applyBorder="1" applyAlignment="1">
      <alignment/>
    </xf>
    <xf numFmtId="12" fontId="50" fillId="0" borderId="14" xfId="0" applyNumberFormat="1" applyFont="1" applyBorder="1" applyAlignment="1">
      <alignment/>
    </xf>
    <xf numFmtId="12" fontId="50" fillId="0" borderId="10" xfId="0" applyNumberFormat="1" applyFont="1" applyBorder="1" applyAlignment="1">
      <alignment/>
    </xf>
    <xf numFmtId="179" fontId="50" fillId="0" borderId="14" xfId="0" applyNumberFormat="1" applyFont="1" applyBorder="1" applyAlignment="1">
      <alignment/>
    </xf>
    <xf numFmtId="179" fontId="50" fillId="0" borderId="10" xfId="0" applyNumberFormat="1" applyFont="1" applyBorder="1" applyAlignment="1">
      <alignment/>
    </xf>
    <xf numFmtId="179" fontId="50" fillId="0" borderId="22" xfId="0" applyNumberFormat="1" applyFont="1" applyBorder="1" applyAlignment="1">
      <alignment/>
    </xf>
    <xf numFmtId="12" fontId="50" fillId="0" borderId="15" xfId="0" applyNumberFormat="1" applyFont="1" applyBorder="1" applyAlignment="1">
      <alignment/>
    </xf>
    <xf numFmtId="179" fontId="50" fillId="0" borderId="15" xfId="0" applyNumberFormat="1" applyFont="1" applyBorder="1" applyAlignment="1">
      <alignment/>
    </xf>
    <xf numFmtId="44" fontId="51" fillId="0" borderId="23" xfId="0" applyNumberFormat="1" applyFont="1" applyBorder="1" applyAlignment="1">
      <alignment/>
    </xf>
    <xf numFmtId="44" fontId="51" fillId="0" borderId="24" xfId="0" applyNumberFormat="1" applyFont="1" applyBorder="1" applyAlignment="1">
      <alignment/>
    </xf>
    <xf numFmtId="44" fontId="23" fillId="0" borderId="25" xfId="0" applyNumberFormat="1" applyFont="1" applyFill="1" applyBorder="1" applyAlignment="1">
      <alignment horizontal="center"/>
    </xf>
    <xf numFmtId="44" fontId="23" fillId="0" borderId="26" xfId="0" applyNumberFormat="1" applyFont="1" applyFill="1" applyBorder="1" applyAlignment="1">
      <alignment horizontal="center"/>
    </xf>
    <xf numFmtId="44" fontId="24" fillId="0" borderId="23" xfId="0" applyNumberFormat="1" applyFont="1" applyFill="1" applyBorder="1" applyAlignment="1">
      <alignment horizontal="center"/>
    </xf>
    <xf numFmtId="44" fontId="24" fillId="0" borderId="24" xfId="0" applyNumberFormat="1" applyFont="1" applyFill="1" applyBorder="1" applyAlignment="1">
      <alignment horizontal="center"/>
    </xf>
    <xf numFmtId="44" fontId="27" fillId="0" borderId="26" xfId="0" applyNumberFormat="1" applyFont="1" applyFill="1" applyBorder="1" applyAlignment="1">
      <alignment horizontal="center"/>
    </xf>
    <xf numFmtId="44" fontId="52" fillId="0" borderId="23" xfId="0" applyNumberFormat="1" applyFont="1" applyFill="1" applyBorder="1" applyAlignment="1">
      <alignment horizontal="center"/>
    </xf>
    <xf numFmtId="44" fontId="52" fillId="0" borderId="24" xfId="0" applyNumberFormat="1" applyFont="1" applyFill="1" applyBorder="1" applyAlignment="1">
      <alignment horizontal="center"/>
    </xf>
    <xf numFmtId="44" fontId="51" fillId="0" borderId="23" xfId="0" applyNumberFormat="1" applyFont="1" applyBorder="1" applyAlignment="1">
      <alignment horizontal="center"/>
    </xf>
    <xf numFmtId="44" fontId="51" fillId="0" borderId="24" xfId="0" applyNumberFormat="1" applyFont="1" applyBorder="1" applyAlignment="1">
      <alignment horizontal="center"/>
    </xf>
    <xf numFmtId="44" fontId="53" fillId="0" borderId="25" xfId="0" applyNumberFormat="1" applyFont="1" applyFill="1" applyBorder="1" applyAlignment="1">
      <alignment horizontal="center"/>
    </xf>
    <xf numFmtId="44" fontId="24" fillId="0" borderId="24" xfId="0" applyNumberFormat="1" applyFont="1" applyBorder="1" applyAlignment="1">
      <alignment horizontal="center"/>
    </xf>
    <xf numFmtId="44" fontId="23" fillId="0" borderId="27" xfId="0" applyNumberFormat="1" applyFont="1" applyFill="1" applyBorder="1" applyAlignment="1">
      <alignment horizontal="center"/>
    </xf>
    <xf numFmtId="44" fontId="51" fillId="0" borderId="24" xfId="0" applyNumberFormat="1" applyFont="1" applyFill="1" applyBorder="1" applyAlignment="1">
      <alignment horizontal="center"/>
    </xf>
    <xf numFmtId="44" fontId="52" fillId="0" borderId="15" xfId="0" applyNumberFormat="1" applyFont="1" applyBorder="1" applyAlignment="1">
      <alignment/>
    </xf>
    <xf numFmtId="44" fontId="53" fillId="0" borderId="15" xfId="0" applyNumberFormat="1" applyFont="1" applyFill="1" applyBorder="1" applyAlignment="1">
      <alignment horizontal="center"/>
    </xf>
    <xf numFmtId="44" fontId="51" fillId="0" borderId="15" xfId="0" applyNumberFormat="1" applyFont="1" applyBorder="1" applyAlignment="1">
      <alignment horizontal="center"/>
    </xf>
    <xf numFmtId="44" fontId="50" fillId="0" borderId="17" xfId="0" applyNumberFormat="1" applyFont="1" applyBorder="1" applyAlignment="1">
      <alignment/>
    </xf>
    <xf numFmtId="44" fontId="50" fillId="0" borderId="18" xfId="0" applyNumberFormat="1" applyFont="1" applyBorder="1" applyAlignment="1">
      <alignment/>
    </xf>
    <xf numFmtId="44" fontId="23" fillId="0" borderId="14" xfId="0" applyNumberFormat="1" applyFont="1" applyBorder="1" applyAlignment="1">
      <alignment horizontal="left"/>
    </xf>
    <xf numFmtId="44" fontId="23" fillId="0" borderId="14" xfId="0" applyNumberFormat="1" applyFont="1" applyFill="1" applyBorder="1" applyAlignment="1">
      <alignment horizontal="left"/>
    </xf>
    <xf numFmtId="44" fontId="23" fillId="0" borderId="16" xfId="0" applyNumberFormat="1" applyFont="1" applyBorder="1" applyAlignment="1">
      <alignment horizontal="left"/>
    </xf>
    <xf numFmtId="2" fontId="50" fillId="0" borderId="11" xfId="0" applyNumberFormat="1" applyFont="1" applyFill="1" applyBorder="1" applyAlignment="1">
      <alignment horizontal="center"/>
    </xf>
    <xf numFmtId="166" fontId="23" fillId="0" borderId="28" xfId="0" applyNumberFormat="1" applyFont="1" applyFill="1" applyBorder="1" applyAlignment="1">
      <alignment horizontal="center"/>
    </xf>
    <xf numFmtId="44" fontId="23" fillId="0" borderId="28" xfId="0" applyNumberFormat="1" applyFont="1" applyFill="1" applyBorder="1" applyAlignment="1">
      <alignment horizontal="center"/>
    </xf>
    <xf numFmtId="44" fontId="51" fillId="0" borderId="28" xfId="0" applyNumberFormat="1" applyFont="1" applyBorder="1" applyAlignment="1">
      <alignment/>
    </xf>
    <xf numFmtId="44" fontId="24" fillId="0" borderId="28" xfId="0" applyNumberFormat="1" applyFont="1" applyFill="1" applyBorder="1" applyAlignment="1">
      <alignment horizontal="center"/>
    </xf>
    <xf numFmtId="44" fontId="50" fillId="0" borderId="28" xfId="0" applyNumberFormat="1" applyFont="1" applyBorder="1" applyAlignment="1">
      <alignment/>
    </xf>
    <xf numFmtId="44" fontId="52" fillId="0" borderId="28" xfId="0" applyNumberFormat="1" applyFont="1" applyFill="1" applyBorder="1" applyAlignment="1">
      <alignment horizontal="center"/>
    </xf>
    <xf numFmtId="44" fontId="27" fillId="0" borderId="28" xfId="0" applyNumberFormat="1" applyFont="1" applyFill="1" applyBorder="1" applyAlignment="1">
      <alignment horizontal="center"/>
    </xf>
    <xf numFmtId="44" fontId="52" fillId="0" borderId="28" xfId="0" applyNumberFormat="1" applyFont="1" applyBorder="1" applyAlignment="1">
      <alignment/>
    </xf>
    <xf numFmtId="44" fontId="53" fillId="0" borderId="28" xfId="0" applyNumberFormat="1" applyFont="1" applyFill="1" applyBorder="1" applyAlignment="1">
      <alignment horizontal="center"/>
    </xf>
    <xf numFmtId="44" fontId="51" fillId="0" borderId="28" xfId="0" applyNumberFormat="1" applyFont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2" fontId="50" fillId="0" borderId="0" xfId="0" applyNumberFormat="1" applyFont="1" applyBorder="1" applyAlignment="1" quotePrefix="1">
      <alignment horizontal="center"/>
    </xf>
    <xf numFmtId="44" fontId="23" fillId="0" borderId="0" xfId="0" applyNumberFormat="1" applyFont="1" applyFill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166" fontId="56" fillId="0" borderId="0" xfId="0" applyNumberFormat="1" applyFont="1" applyBorder="1" applyAlignment="1">
      <alignment/>
    </xf>
    <xf numFmtId="9" fontId="50" fillId="0" borderId="0" xfId="0" applyNumberFormat="1" applyFont="1" applyBorder="1" applyAlignment="1">
      <alignment/>
    </xf>
    <xf numFmtId="166" fontId="50" fillId="0" borderId="0" xfId="0" applyNumberFormat="1" applyFont="1" applyFill="1" applyBorder="1" applyAlignment="1">
      <alignment/>
    </xf>
    <xf numFmtId="166" fontId="57" fillId="0" borderId="0" xfId="0" applyNumberFormat="1" applyFont="1" applyBorder="1" applyAlignment="1">
      <alignment horizontal="center"/>
    </xf>
    <xf numFmtId="44" fontId="51" fillId="0" borderId="0" xfId="0" applyNumberFormat="1" applyFont="1" applyBorder="1" applyAlignment="1">
      <alignment/>
    </xf>
    <xf numFmtId="9" fontId="58" fillId="0" borderId="0" xfId="0" applyNumberFormat="1" applyFont="1" applyBorder="1" applyAlignment="1">
      <alignment/>
    </xf>
    <xf numFmtId="44" fontId="24" fillId="0" borderId="0" xfId="0" applyNumberFormat="1" applyFont="1" applyFill="1" applyBorder="1" applyAlignment="1">
      <alignment horizontal="center"/>
    </xf>
    <xf numFmtId="44" fontId="50" fillId="0" borderId="0" xfId="0" applyNumberFormat="1" applyFont="1" applyBorder="1" applyAlignment="1">
      <alignment/>
    </xf>
    <xf numFmtId="2" fontId="57" fillId="0" borderId="0" xfId="0" applyNumberFormat="1" applyFont="1" applyBorder="1" applyAlignment="1">
      <alignment horizontal="center"/>
    </xf>
    <xf numFmtId="44" fontId="52" fillId="0" borderId="0" xfId="0" applyNumberFormat="1" applyFont="1" applyFill="1" applyBorder="1" applyAlignment="1">
      <alignment horizontal="center"/>
    </xf>
    <xf numFmtId="44" fontId="27" fillId="0" borderId="0" xfId="0" applyNumberFormat="1" applyFont="1" applyFill="1" applyBorder="1" applyAlignment="1">
      <alignment horizontal="center"/>
    </xf>
    <xf numFmtId="44" fontId="52" fillId="0" borderId="0" xfId="0" applyNumberFormat="1" applyFont="1" applyBorder="1" applyAlignment="1">
      <alignment/>
    </xf>
    <xf numFmtId="44" fontId="53" fillId="0" borderId="0" xfId="0" applyNumberFormat="1" applyFont="1" applyFill="1" applyBorder="1" applyAlignment="1">
      <alignment horizontal="center"/>
    </xf>
    <xf numFmtId="44" fontId="51" fillId="0" borderId="0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2" fontId="24" fillId="0" borderId="29" xfId="0" applyNumberFormat="1" applyFont="1" applyBorder="1" applyAlignment="1">
      <alignment/>
    </xf>
    <xf numFmtId="2" fontId="24" fillId="0" borderId="13" xfId="0" applyNumberFormat="1" applyFont="1" applyBorder="1" applyAlignment="1">
      <alignment/>
    </xf>
    <xf numFmtId="2" fontId="53" fillId="0" borderId="13" xfId="0" applyNumberFormat="1" applyFont="1" applyBorder="1" applyAlignment="1">
      <alignment/>
    </xf>
    <xf numFmtId="2" fontId="53" fillId="0" borderId="30" xfId="0" applyNumberFormat="1" applyFont="1" applyBorder="1" applyAlignment="1">
      <alignment/>
    </xf>
    <xf numFmtId="179" fontId="50" fillId="33" borderId="10" xfId="0" applyNumberFormat="1" applyFont="1" applyFill="1" applyBorder="1" applyAlignment="1">
      <alignment/>
    </xf>
    <xf numFmtId="179" fontId="50" fillId="33" borderId="14" xfId="0" applyNumberFormat="1" applyFont="1" applyFill="1" applyBorder="1" applyAlignment="1">
      <alignment/>
    </xf>
    <xf numFmtId="166" fontId="24" fillId="0" borderId="12" xfId="0" applyNumberFormat="1" applyFont="1" applyFill="1" applyBorder="1" applyAlignment="1">
      <alignment horizontal="center"/>
    </xf>
    <xf numFmtId="44" fontId="23" fillId="0" borderId="0" xfId="0" applyNumberFormat="1" applyFont="1" applyFill="1" applyAlignment="1">
      <alignment horizontal="center"/>
    </xf>
    <xf numFmtId="44" fontId="23" fillId="0" borderId="31" xfId="0" applyNumberFormat="1" applyFont="1" applyFill="1" applyBorder="1" applyAlignment="1">
      <alignment horizontal="center"/>
    </xf>
    <xf numFmtId="44" fontId="23" fillId="0" borderId="32" xfId="0" applyNumberFormat="1" applyFont="1" applyFill="1" applyBorder="1" applyAlignment="1">
      <alignment horizontal="center"/>
    </xf>
    <xf numFmtId="44" fontId="23" fillId="20" borderId="33" xfId="0" applyNumberFormat="1" applyFont="1" applyFill="1" applyBorder="1" applyAlignment="1">
      <alignment horizontal="center"/>
    </xf>
    <xf numFmtId="44" fontId="23" fillId="20" borderId="28" xfId="0" applyNumberFormat="1" applyFont="1" applyFill="1" applyBorder="1" applyAlignment="1">
      <alignment horizontal="center"/>
    </xf>
    <xf numFmtId="44" fontId="23" fillId="20" borderId="34" xfId="0" applyNumberFormat="1" applyFont="1" applyFill="1" applyBorder="1" applyAlignment="1">
      <alignment horizontal="center"/>
    </xf>
    <xf numFmtId="44" fontId="27" fillId="0" borderId="35" xfId="0" applyNumberFormat="1" applyFont="1" applyFill="1" applyBorder="1" applyAlignment="1">
      <alignment horizontal="center"/>
    </xf>
    <xf numFmtId="44" fontId="27" fillId="0" borderId="36" xfId="0" applyNumberFormat="1" applyFont="1" applyFill="1" applyBorder="1" applyAlignment="1">
      <alignment horizontal="center"/>
    </xf>
    <xf numFmtId="44" fontId="27" fillId="0" borderId="37" xfId="0" applyNumberFormat="1" applyFont="1" applyFill="1" applyBorder="1" applyAlignment="1">
      <alignment horizontal="center"/>
    </xf>
    <xf numFmtId="44" fontId="23" fillId="22" borderId="11" xfId="0" applyNumberFormat="1" applyFont="1" applyFill="1" applyBorder="1" applyAlignment="1">
      <alignment horizontal="center"/>
    </xf>
    <xf numFmtId="44" fontId="23" fillId="22" borderId="28" xfId="0" applyNumberFormat="1" applyFont="1" applyFill="1" applyBorder="1" applyAlignment="1">
      <alignment horizontal="center"/>
    </xf>
    <xf numFmtId="44" fontId="23" fillId="22" borderId="3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11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30.140625" style="1" customWidth="1"/>
    <col min="2" max="2" width="15.28125" style="14" customWidth="1"/>
    <col min="3" max="3" width="14.421875" style="12" customWidth="1"/>
    <col min="4" max="5" width="14.7109375" style="12" customWidth="1"/>
    <col min="6" max="6" width="14.8515625" style="12" customWidth="1"/>
    <col min="7" max="7" width="15.421875" style="12" customWidth="1"/>
    <col min="8" max="8" width="8.57421875" style="12" customWidth="1"/>
    <col min="9" max="9" width="8.7109375" style="12" customWidth="1"/>
    <col min="10" max="14" width="8.57421875" style="12" customWidth="1"/>
    <col min="15" max="15" width="14.140625" style="12" customWidth="1"/>
    <col min="16" max="16" width="15.8515625" style="12" customWidth="1"/>
    <col min="17" max="17" width="17.57421875" style="13" customWidth="1"/>
    <col min="18" max="18" width="12.28125" style="3" bestFit="1" customWidth="1"/>
    <col min="19" max="19" width="10.421875" style="1" bestFit="1" customWidth="1"/>
    <col min="20" max="22" width="9.140625" style="1" customWidth="1"/>
    <col min="23" max="23" width="10.421875" style="1" bestFit="1" customWidth="1"/>
    <col min="24" max="24" width="9.140625" style="1" customWidth="1"/>
    <col min="25" max="25" width="9.421875" style="1" bestFit="1" customWidth="1"/>
    <col min="26" max="26" width="9.140625" style="1" customWidth="1"/>
    <col min="27" max="27" width="10.8515625" style="1" bestFit="1" customWidth="1"/>
    <col min="28" max="16384" width="9.140625" style="1" customWidth="1"/>
  </cols>
  <sheetData>
    <row r="1" spans="1:71" ht="12.75">
      <c r="A1" s="2" t="s">
        <v>7</v>
      </c>
      <c r="B1" s="42" t="s">
        <v>32</v>
      </c>
      <c r="C1" s="43">
        <v>43131</v>
      </c>
      <c r="D1" s="44" t="s">
        <v>53</v>
      </c>
      <c r="O1" s="13"/>
      <c r="P1" s="9"/>
      <c r="Q1" s="9"/>
      <c r="R1" s="104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ht="12.75">
      <c r="A2" s="41" t="s">
        <v>47</v>
      </c>
      <c r="O2" s="13"/>
      <c r="P2" s="9"/>
      <c r="Q2" s="9"/>
      <c r="R2" s="104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ht="12.75">
      <c r="A3" s="2" t="s">
        <v>0</v>
      </c>
      <c r="B3" s="15"/>
      <c r="C3" s="11"/>
      <c r="E3" s="11"/>
      <c r="F3" s="11"/>
      <c r="G3" s="11"/>
      <c r="H3" s="11"/>
      <c r="J3" s="11"/>
      <c r="K3" s="11"/>
      <c r="L3" s="11"/>
      <c r="M3" s="11"/>
      <c r="O3" s="13"/>
      <c r="P3" s="9"/>
      <c r="Q3" s="104"/>
      <c r="R3" s="104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</row>
    <row r="4" spans="2:71" ht="13.5" thickBot="1">
      <c r="B4" s="45"/>
      <c r="C4" s="45"/>
      <c r="D4" s="45" t="s">
        <v>27</v>
      </c>
      <c r="E4" s="45"/>
      <c r="F4" s="45"/>
      <c r="G4" s="45"/>
      <c r="H4" s="48"/>
      <c r="I4" s="48"/>
      <c r="J4" s="48"/>
      <c r="K4" s="48"/>
      <c r="L4" s="48"/>
      <c r="M4" s="48"/>
      <c r="N4" s="49"/>
      <c r="O4" s="93"/>
      <c r="P4" s="105"/>
      <c r="Q4" s="104"/>
      <c r="R4" s="104"/>
      <c r="S4" s="9"/>
      <c r="T4" s="9"/>
      <c r="U4" s="9"/>
      <c r="V4" s="106"/>
      <c r="W4" s="106"/>
      <c r="X4" s="106"/>
      <c r="Y4" s="106"/>
      <c r="Z4" s="106"/>
      <c r="AA4" s="106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</row>
    <row r="5" spans="2:71" ht="12.75">
      <c r="B5" s="46" t="s">
        <v>0</v>
      </c>
      <c r="C5" s="46" t="s">
        <v>28</v>
      </c>
      <c r="D5" s="46" t="s">
        <v>29</v>
      </c>
      <c r="E5" s="46" t="s">
        <v>30</v>
      </c>
      <c r="F5" s="47" t="s">
        <v>31</v>
      </c>
      <c r="H5" s="61">
        <v>43037</v>
      </c>
      <c r="I5" s="62">
        <v>43038</v>
      </c>
      <c r="J5" s="62">
        <v>43039</v>
      </c>
      <c r="K5" s="62">
        <v>43040</v>
      </c>
      <c r="L5" s="62">
        <v>43041</v>
      </c>
      <c r="M5" s="62">
        <v>43042</v>
      </c>
      <c r="N5" s="67">
        <v>43043</v>
      </c>
      <c r="O5" s="94"/>
      <c r="P5" s="107"/>
      <c r="Q5" s="107"/>
      <c r="R5" s="104"/>
      <c r="S5" s="108"/>
      <c r="T5" s="109"/>
      <c r="U5" s="110"/>
      <c r="V5" s="106"/>
      <c r="W5" s="106"/>
      <c r="X5" s="106"/>
      <c r="Y5" s="106"/>
      <c r="Z5" s="106"/>
      <c r="AA5" s="106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ht="12.75">
      <c r="A6" s="2" t="s">
        <v>48</v>
      </c>
      <c r="B6" s="136"/>
      <c r="C6" s="46"/>
      <c r="D6" s="46"/>
      <c r="E6" s="17"/>
      <c r="F6" s="17"/>
      <c r="G6" s="18"/>
      <c r="H6" s="50"/>
      <c r="I6" s="17"/>
      <c r="J6" s="17"/>
      <c r="K6" s="18"/>
      <c r="L6" s="18"/>
      <c r="M6" s="18"/>
      <c r="N6" s="51"/>
      <c r="O6" s="95"/>
      <c r="P6" s="111"/>
      <c r="Q6" s="111"/>
      <c r="R6" s="112"/>
      <c r="S6" s="113"/>
      <c r="T6" s="9"/>
      <c r="U6" s="114"/>
      <c r="V6" s="106"/>
      <c r="W6" s="106"/>
      <c r="X6" s="106"/>
      <c r="Y6" s="106"/>
      <c r="Z6" s="106"/>
      <c r="AA6" s="115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ht="12.75">
      <c r="A7" s="1" t="s">
        <v>49</v>
      </c>
      <c r="B7" s="137">
        <v>4617.2</v>
      </c>
      <c r="C7" s="17">
        <v>0</v>
      </c>
      <c r="D7" s="17">
        <f>C7-B7</f>
        <v>-4617.2</v>
      </c>
      <c r="E7" s="17"/>
      <c r="F7" s="17"/>
      <c r="G7" s="18"/>
      <c r="H7" s="50"/>
      <c r="I7" s="17"/>
      <c r="J7" s="17"/>
      <c r="K7" s="18"/>
      <c r="L7" s="18"/>
      <c r="M7" s="18"/>
      <c r="N7" s="51"/>
      <c r="O7" s="95"/>
      <c r="P7" s="111"/>
      <c r="Q7" s="111"/>
      <c r="R7" s="112"/>
      <c r="S7" s="113"/>
      <c r="T7" s="9"/>
      <c r="U7" s="114"/>
      <c r="V7" s="106"/>
      <c r="W7" s="106"/>
      <c r="X7" s="106"/>
      <c r="Y7" s="106"/>
      <c r="Z7" s="106"/>
      <c r="AA7" s="115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ht="12.75">
      <c r="A8" s="1" t="s">
        <v>50</v>
      </c>
      <c r="B8" s="137">
        <v>2580.6</v>
      </c>
      <c r="C8" s="17">
        <v>0</v>
      </c>
      <c r="D8" s="17">
        <f>C8-B8</f>
        <v>-2580.6</v>
      </c>
      <c r="E8" s="17"/>
      <c r="F8" s="17"/>
      <c r="G8" s="18"/>
      <c r="H8" s="50"/>
      <c r="I8" s="17"/>
      <c r="J8" s="17"/>
      <c r="K8" s="18"/>
      <c r="L8" s="18"/>
      <c r="M8" s="18"/>
      <c r="N8" s="51"/>
      <c r="O8" s="95"/>
      <c r="P8" s="111"/>
      <c r="Q8" s="111"/>
      <c r="R8" s="112"/>
      <c r="S8" s="113"/>
      <c r="T8" s="9"/>
      <c r="U8" s="114"/>
      <c r="V8" s="106"/>
      <c r="W8" s="106"/>
      <c r="X8" s="106"/>
      <c r="Y8" s="106"/>
      <c r="Z8" s="106"/>
      <c r="AA8" s="115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ht="12.75">
      <c r="A9" s="1" t="s">
        <v>51</v>
      </c>
      <c r="B9" s="138">
        <v>2254.2</v>
      </c>
      <c r="C9" s="73">
        <v>0</v>
      </c>
      <c r="D9" s="17">
        <f>C9-B9</f>
        <v>-2254.2</v>
      </c>
      <c r="E9" s="17"/>
      <c r="F9" s="17"/>
      <c r="G9" s="18"/>
      <c r="H9" s="50"/>
      <c r="I9" s="17"/>
      <c r="J9" s="17"/>
      <c r="K9" s="18"/>
      <c r="L9" s="18"/>
      <c r="M9" s="18"/>
      <c r="N9" s="51"/>
      <c r="O9" s="95"/>
      <c r="P9" s="111"/>
      <c r="Q9" s="111"/>
      <c r="R9" s="116"/>
      <c r="S9" s="113"/>
      <c r="T9" s="9"/>
      <c r="U9" s="114"/>
      <c r="V9" s="106"/>
      <c r="W9" s="106"/>
      <c r="X9" s="106"/>
      <c r="Y9" s="106"/>
      <c r="Z9" s="106"/>
      <c r="AA9" s="115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ht="12.75">
      <c r="A10" s="2" t="s">
        <v>18</v>
      </c>
      <c r="B10" s="70">
        <f>SUM(B7:B9)</f>
        <v>9452</v>
      </c>
      <c r="C10" s="71">
        <v>0</v>
      </c>
      <c r="D10" s="19"/>
      <c r="E10" s="17"/>
      <c r="F10" s="19"/>
      <c r="G10" s="20"/>
      <c r="H10" s="63"/>
      <c r="I10" s="64"/>
      <c r="J10" s="64"/>
      <c r="K10" s="64"/>
      <c r="L10" s="64"/>
      <c r="M10" s="64"/>
      <c r="N10" s="68"/>
      <c r="O10" s="96"/>
      <c r="P10" s="117"/>
      <c r="Q10" s="117"/>
      <c r="R10" s="116"/>
      <c r="S10" s="113"/>
      <c r="T10" s="9"/>
      <c r="U10" s="118"/>
      <c r="V10" s="106"/>
      <c r="W10" s="106"/>
      <c r="X10" s="106"/>
      <c r="Y10" s="106"/>
      <c r="Z10" s="106"/>
      <c r="AA10" s="115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12.75">
      <c r="A11" s="2"/>
      <c r="B11" s="136"/>
      <c r="C11" s="46"/>
      <c r="D11" s="46"/>
      <c r="E11" s="19"/>
      <c r="F11" s="25"/>
      <c r="G11" s="26"/>
      <c r="H11" s="65">
        <v>43044</v>
      </c>
      <c r="I11" s="66">
        <v>43045</v>
      </c>
      <c r="J11" s="66">
        <v>43046</v>
      </c>
      <c r="K11" s="66">
        <v>43047</v>
      </c>
      <c r="L11" s="66">
        <v>43048</v>
      </c>
      <c r="M11" s="66">
        <v>43049</v>
      </c>
      <c r="N11" s="69">
        <v>43050</v>
      </c>
      <c r="O11" s="97"/>
      <c r="P11" s="119"/>
      <c r="Q11" s="119"/>
      <c r="R11" s="116"/>
      <c r="S11" s="113"/>
      <c r="T11" s="114"/>
      <c r="U11" s="114"/>
      <c r="V11" s="106"/>
      <c r="W11" s="106"/>
      <c r="X11" s="106"/>
      <c r="Y11" s="106"/>
      <c r="Z11" s="106"/>
      <c r="AA11" s="106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ht="12.75">
      <c r="A12" s="2" t="s">
        <v>8</v>
      </c>
      <c r="B12" s="136"/>
      <c r="C12" s="46"/>
      <c r="D12" s="46"/>
      <c r="E12" s="25"/>
      <c r="F12" s="28"/>
      <c r="G12" s="29"/>
      <c r="H12" s="50"/>
      <c r="I12" s="17"/>
      <c r="J12" s="146" t="s">
        <v>34</v>
      </c>
      <c r="K12" s="147"/>
      <c r="L12" s="147"/>
      <c r="M12" s="147"/>
      <c r="N12" s="148"/>
      <c r="O12" s="98"/>
      <c r="P12" s="120"/>
      <c r="Q12" s="120"/>
      <c r="R12" s="104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ht="12.75">
      <c r="A13" s="1" t="s">
        <v>14</v>
      </c>
      <c r="B13" s="137">
        <v>7012.5</v>
      </c>
      <c r="C13" s="17">
        <v>0</v>
      </c>
      <c r="D13" s="17">
        <f>C13-B13</f>
        <v>-7012.5</v>
      </c>
      <c r="E13" s="28"/>
      <c r="F13" s="17"/>
      <c r="G13" s="18"/>
      <c r="H13" s="140" t="s">
        <v>35</v>
      </c>
      <c r="I13" s="141"/>
      <c r="J13" s="141"/>
      <c r="K13" s="141"/>
      <c r="L13" s="141"/>
      <c r="M13" s="141"/>
      <c r="N13" s="142"/>
      <c r="O13" s="95"/>
      <c r="P13" s="111"/>
      <c r="Q13" s="111"/>
      <c r="R13" s="104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</row>
    <row r="14" spans="1:71" ht="12.75">
      <c r="A14" s="1" t="s">
        <v>15</v>
      </c>
      <c r="B14" s="137">
        <v>13243</v>
      </c>
      <c r="C14" s="17">
        <v>0</v>
      </c>
      <c r="D14" s="17">
        <f>C14-B14</f>
        <v>-13243</v>
      </c>
      <c r="E14" s="17"/>
      <c r="F14" s="19"/>
      <c r="G14" s="20"/>
      <c r="H14" s="52"/>
      <c r="I14" s="19"/>
      <c r="J14" s="19"/>
      <c r="K14" s="20"/>
      <c r="L14" s="20"/>
      <c r="M14" s="20"/>
      <c r="N14" s="53"/>
      <c r="O14" s="96"/>
      <c r="P14" s="117"/>
      <c r="Q14" s="117"/>
      <c r="R14" s="121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</row>
    <row r="15" spans="1:71" ht="12.75">
      <c r="A15" s="1" t="s">
        <v>16</v>
      </c>
      <c r="B15" s="111">
        <v>17680</v>
      </c>
      <c r="C15" s="17">
        <v>0</v>
      </c>
      <c r="D15" s="17">
        <f>C15-B15</f>
        <v>-17680</v>
      </c>
      <c r="E15" s="19"/>
      <c r="F15" s="25"/>
      <c r="G15" s="26"/>
      <c r="H15" s="54"/>
      <c r="I15" s="25"/>
      <c r="J15" s="25"/>
      <c r="K15" s="26"/>
      <c r="L15" s="26"/>
      <c r="M15" s="26"/>
      <c r="N15" s="55"/>
      <c r="O15" s="97"/>
      <c r="P15" s="119"/>
      <c r="Q15" s="119"/>
      <c r="R15" s="104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71" ht="12.75">
      <c r="A16" s="1" t="s">
        <v>17</v>
      </c>
      <c r="B16" s="138">
        <v>14795.25</v>
      </c>
      <c r="C16" s="73">
        <v>0</v>
      </c>
      <c r="D16" s="17">
        <f>C16-B16</f>
        <v>-14795.25</v>
      </c>
      <c r="E16" s="25"/>
      <c r="F16" s="25"/>
      <c r="G16" s="26"/>
      <c r="H16" s="54"/>
      <c r="I16" s="25"/>
      <c r="J16" s="25"/>
      <c r="K16" s="26"/>
      <c r="L16" s="26"/>
      <c r="M16" s="26"/>
      <c r="N16" s="55"/>
      <c r="O16" s="97"/>
      <c r="P16" s="119"/>
      <c r="Q16" s="119"/>
      <c r="R16" s="104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</row>
    <row r="17" spans="1:71" ht="12.75">
      <c r="A17" s="2" t="s">
        <v>18</v>
      </c>
      <c r="B17" s="70">
        <f>SUM(B13:B16)</f>
        <v>52730.75</v>
      </c>
      <c r="C17" s="71">
        <f>SUM(C13:C16)</f>
        <v>0</v>
      </c>
      <c r="D17" s="19"/>
      <c r="E17" s="25"/>
      <c r="F17" s="17"/>
      <c r="G17" s="18"/>
      <c r="H17" s="135">
        <v>43051</v>
      </c>
      <c r="I17" s="66">
        <v>43052</v>
      </c>
      <c r="J17" s="66">
        <v>43053</v>
      </c>
      <c r="K17" s="66">
        <v>43054</v>
      </c>
      <c r="L17" s="66">
        <v>43055</v>
      </c>
      <c r="M17" s="66">
        <v>43056</v>
      </c>
      <c r="N17" s="69">
        <v>43057</v>
      </c>
      <c r="O17" s="95"/>
      <c r="P17" s="111"/>
      <c r="Q17" s="111"/>
      <c r="R17" s="104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</row>
    <row r="18" spans="2:71" ht="12.75">
      <c r="B18" s="24"/>
      <c r="C18" s="25"/>
      <c r="D18" s="25"/>
      <c r="E18" s="17"/>
      <c r="F18" s="17"/>
      <c r="G18" s="18"/>
      <c r="H18" s="50"/>
      <c r="I18" s="17"/>
      <c r="J18" s="146" t="s">
        <v>34</v>
      </c>
      <c r="K18" s="147"/>
      <c r="L18" s="147"/>
      <c r="M18" s="147"/>
      <c r="N18" s="148"/>
      <c r="O18" s="95"/>
      <c r="P18" s="111"/>
      <c r="Q18" s="111"/>
      <c r="R18" s="104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</row>
    <row r="19" spans="1:71" ht="12.75">
      <c r="A19" s="2" t="s">
        <v>9</v>
      </c>
      <c r="B19" s="27"/>
      <c r="C19" s="28"/>
      <c r="D19" s="28"/>
      <c r="E19" s="17"/>
      <c r="F19" s="25"/>
      <c r="G19" s="26"/>
      <c r="H19" s="140" t="s">
        <v>35</v>
      </c>
      <c r="I19" s="141"/>
      <c r="J19" s="141"/>
      <c r="K19" s="141"/>
      <c r="L19" s="141"/>
      <c r="M19" s="141"/>
      <c r="N19" s="142"/>
      <c r="O19" s="97"/>
      <c r="P19" s="119"/>
      <c r="Q19" s="119"/>
      <c r="R19" s="10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</row>
    <row r="20" spans="1:71" ht="12.75">
      <c r="A20" s="1" t="s">
        <v>26</v>
      </c>
      <c r="B20" s="72">
        <v>2726.8</v>
      </c>
      <c r="C20" s="73">
        <v>0</v>
      </c>
      <c r="D20" s="17">
        <f>C20-B20</f>
        <v>-2726.8</v>
      </c>
      <c r="E20" s="25"/>
      <c r="F20" s="17"/>
      <c r="G20" s="18"/>
      <c r="H20" s="50"/>
      <c r="I20" s="17"/>
      <c r="J20" s="17"/>
      <c r="K20" s="18"/>
      <c r="L20" s="18"/>
      <c r="M20" s="18"/>
      <c r="N20" s="51"/>
      <c r="O20" s="95"/>
      <c r="P20" s="111"/>
      <c r="Q20" s="111"/>
      <c r="R20" s="104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71" ht="12.75">
      <c r="A21" s="2" t="s">
        <v>18</v>
      </c>
      <c r="B21" s="70">
        <f>SUM(B20)</f>
        <v>2726.8</v>
      </c>
      <c r="C21" s="71">
        <f>SUM(C20)</f>
        <v>0</v>
      </c>
      <c r="D21" s="19"/>
      <c r="E21" s="17"/>
      <c r="F21" s="17"/>
      <c r="G21" s="18"/>
      <c r="H21" s="50"/>
      <c r="I21" s="17"/>
      <c r="J21" s="17"/>
      <c r="K21" s="18"/>
      <c r="L21" s="18"/>
      <c r="M21" s="18"/>
      <c r="N21" s="51"/>
      <c r="O21" s="95"/>
      <c r="P21" s="111"/>
      <c r="Q21" s="111"/>
      <c r="R21" s="10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</row>
    <row r="22" spans="2:71" ht="12.75">
      <c r="B22" s="24"/>
      <c r="C22" s="25"/>
      <c r="D22" s="25"/>
      <c r="E22" s="17"/>
      <c r="F22" s="17"/>
      <c r="G22" s="18"/>
      <c r="H22" s="50"/>
      <c r="I22" s="17"/>
      <c r="J22" s="17"/>
      <c r="K22" s="18"/>
      <c r="L22" s="18"/>
      <c r="M22" s="18"/>
      <c r="N22" s="51"/>
      <c r="O22" s="95"/>
      <c r="P22" s="111"/>
      <c r="Q22" s="111"/>
      <c r="R22" s="104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71" ht="12.75">
      <c r="A23" s="2" t="s">
        <v>10</v>
      </c>
      <c r="B23" s="24"/>
      <c r="C23" s="25"/>
      <c r="D23" s="25"/>
      <c r="E23" s="17"/>
      <c r="F23" s="17"/>
      <c r="G23" s="18"/>
      <c r="H23" s="65">
        <v>43058</v>
      </c>
      <c r="I23" s="66">
        <v>43059</v>
      </c>
      <c r="J23" s="66">
        <v>43060</v>
      </c>
      <c r="K23" s="134">
        <v>43061</v>
      </c>
      <c r="L23" s="134">
        <v>43062</v>
      </c>
      <c r="M23" s="66">
        <v>43063</v>
      </c>
      <c r="N23" s="69">
        <v>43064</v>
      </c>
      <c r="O23" s="95"/>
      <c r="P23" s="111"/>
      <c r="Q23" s="111"/>
      <c r="R23" s="10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1:71" ht="12.75">
      <c r="A24" s="1" t="s">
        <v>3</v>
      </c>
      <c r="B24" s="138">
        <v>10523.04</v>
      </c>
      <c r="C24" s="73">
        <v>0</v>
      </c>
      <c r="D24" s="17">
        <f>C24-B24</f>
        <v>-10523.04</v>
      </c>
      <c r="E24" s="17"/>
      <c r="F24" s="25"/>
      <c r="G24" s="26"/>
      <c r="H24" s="50"/>
      <c r="I24" s="17"/>
      <c r="J24" s="146" t="s">
        <v>34</v>
      </c>
      <c r="K24" s="147"/>
      <c r="L24" s="147"/>
      <c r="M24" s="147"/>
      <c r="N24" s="148"/>
      <c r="O24" s="97"/>
      <c r="P24" s="119"/>
      <c r="Q24" s="119"/>
      <c r="R24" s="10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71" ht="12.75">
      <c r="A25" s="2" t="s">
        <v>18</v>
      </c>
      <c r="B25" s="74">
        <f>SUM(B24:B24)</f>
        <v>10523.04</v>
      </c>
      <c r="C25" s="75">
        <f>SUM(C24:C24)</f>
        <v>0</v>
      </c>
      <c r="D25" s="25"/>
      <c r="E25" s="25"/>
      <c r="F25" s="31"/>
      <c r="G25" s="32"/>
      <c r="H25" s="140" t="s">
        <v>35</v>
      </c>
      <c r="I25" s="141"/>
      <c r="J25" s="141"/>
      <c r="K25" s="141"/>
      <c r="L25" s="141"/>
      <c r="M25" s="141"/>
      <c r="N25" s="142"/>
      <c r="O25" s="99"/>
      <c r="P25" s="122"/>
      <c r="Q25" s="122"/>
      <c r="R25" s="10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</row>
    <row r="26" spans="1:71" ht="12.75">
      <c r="A26" s="4"/>
      <c r="B26" s="16"/>
      <c r="C26" s="17"/>
      <c r="D26" s="17"/>
      <c r="E26" s="31"/>
      <c r="F26" s="17"/>
      <c r="G26" s="18"/>
      <c r="H26" s="50"/>
      <c r="I26" s="17"/>
      <c r="J26" s="17"/>
      <c r="K26" s="18"/>
      <c r="L26" s="18"/>
      <c r="M26" s="18"/>
      <c r="N26" s="51"/>
      <c r="O26" s="95"/>
      <c r="P26" s="111"/>
      <c r="Q26" s="119"/>
      <c r="R26" s="104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</row>
    <row r="27" spans="1:71" ht="12.75">
      <c r="A27" s="2" t="s">
        <v>11</v>
      </c>
      <c r="B27" s="16"/>
      <c r="C27" s="17"/>
      <c r="D27" s="17"/>
      <c r="E27" s="17"/>
      <c r="F27" s="17"/>
      <c r="G27" s="18"/>
      <c r="H27" s="50"/>
      <c r="I27" s="17"/>
      <c r="J27" s="17"/>
      <c r="K27" s="18"/>
      <c r="L27" s="18"/>
      <c r="M27" s="18"/>
      <c r="N27" s="51"/>
      <c r="O27" s="95"/>
      <c r="P27" s="111"/>
      <c r="Q27" s="111"/>
      <c r="R27" s="104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</row>
    <row r="28" spans="1:71" ht="12.75">
      <c r="A28" s="1" t="s">
        <v>12</v>
      </c>
      <c r="B28" s="139">
        <v>1833.6</v>
      </c>
      <c r="C28" s="73">
        <v>0</v>
      </c>
      <c r="D28" s="17">
        <f>C28-B28</f>
        <v>-1833.6</v>
      </c>
      <c r="E28" s="17"/>
      <c r="F28" s="17"/>
      <c r="G28" s="18"/>
      <c r="H28" s="50"/>
      <c r="I28" s="17"/>
      <c r="J28" s="17"/>
      <c r="K28" s="18"/>
      <c r="L28" s="18"/>
      <c r="M28" s="18"/>
      <c r="N28" s="51"/>
      <c r="O28" s="95"/>
      <c r="P28" s="111"/>
      <c r="Q28" s="111"/>
      <c r="R28" s="104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</row>
    <row r="29" spans="1:71" ht="13.5" thickBot="1">
      <c r="A29" s="2" t="s">
        <v>18</v>
      </c>
      <c r="B29" s="74">
        <f>SUM(B28:B28)</f>
        <v>1833.6</v>
      </c>
      <c r="C29" s="75">
        <f>SUM(C28:C28)</f>
        <v>0</v>
      </c>
      <c r="D29" s="25"/>
      <c r="E29" s="17"/>
      <c r="F29" s="17"/>
      <c r="G29" s="18"/>
      <c r="H29" s="57"/>
      <c r="I29" s="58"/>
      <c r="J29" s="58"/>
      <c r="K29" s="60"/>
      <c r="L29" s="60"/>
      <c r="M29" s="60"/>
      <c r="N29" s="59"/>
      <c r="O29" s="95"/>
      <c r="P29" s="111"/>
      <c r="Q29" s="111"/>
      <c r="R29" s="104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</row>
    <row r="30" spans="1:71" ht="13.5" thickBot="1">
      <c r="A30" s="4"/>
      <c r="B30" s="30"/>
      <c r="C30" s="31"/>
      <c r="D30" s="31"/>
      <c r="E30" s="17"/>
      <c r="F30" s="17"/>
      <c r="G30" s="17"/>
      <c r="H30" s="83"/>
      <c r="I30" s="83"/>
      <c r="J30" s="83"/>
      <c r="K30" s="83"/>
      <c r="L30" s="83"/>
      <c r="M30" s="83"/>
      <c r="N30" s="83"/>
      <c r="O30" s="18"/>
      <c r="P30" s="111"/>
      <c r="Q30" s="111"/>
      <c r="R30" s="104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1:71" ht="15" customHeight="1">
      <c r="A31" s="2" t="s">
        <v>13</v>
      </c>
      <c r="B31" s="16"/>
      <c r="C31" s="17"/>
      <c r="D31" s="17"/>
      <c r="E31" s="17"/>
      <c r="F31" s="33"/>
      <c r="G31" s="34"/>
      <c r="H31" s="143" t="s">
        <v>36</v>
      </c>
      <c r="I31" s="144"/>
      <c r="J31" s="144"/>
      <c r="K31" s="144"/>
      <c r="L31" s="144"/>
      <c r="M31" s="144"/>
      <c r="N31" s="145"/>
      <c r="O31" s="100"/>
      <c r="P31" s="123"/>
      <c r="Q31" s="123"/>
      <c r="R31" s="104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1:71" ht="12.75">
      <c r="A32" s="5" t="s">
        <v>21</v>
      </c>
      <c r="B32" s="111">
        <v>24820</v>
      </c>
      <c r="C32" s="17">
        <v>0</v>
      </c>
      <c r="D32" s="17">
        <f>C32-B32</f>
        <v>-24820</v>
      </c>
      <c r="E32" s="33"/>
      <c r="F32" s="19"/>
      <c r="G32" s="20"/>
      <c r="H32" s="90" t="s">
        <v>37</v>
      </c>
      <c r="I32" s="19"/>
      <c r="J32" s="19"/>
      <c r="K32" s="19"/>
      <c r="L32" s="19"/>
      <c r="M32" s="19"/>
      <c r="N32" s="53"/>
      <c r="O32" s="96"/>
      <c r="P32" s="117"/>
      <c r="Q32" s="117"/>
      <c r="R32" s="104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spans="1:71" ht="12.75">
      <c r="A33" s="5" t="s">
        <v>22</v>
      </c>
      <c r="B33" s="111">
        <v>16624.32</v>
      </c>
      <c r="C33" s="17">
        <v>0</v>
      </c>
      <c r="D33" s="17">
        <f>C33-B33</f>
        <v>-16624.32</v>
      </c>
      <c r="E33" s="19"/>
      <c r="F33" s="22"/>
      <c r="G33" s="23"/>
      <c r="H33" s="90" t="s">
        <v>38</v>
      </c>
      <c r="I33" s="22"/>
      <c r="J33" s="22"/>
      <c r="K33" s="22"/>
      <c r="L33" s="22"/>
      <c r="M33" s="22"/>
      <c r="N33" s="85"/>
      <c r="O33" s="101"/>
      <c r="P33" s="124"/>
      <c r="Q33" s="124"/>
      <c r="R33" s="104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1:71" ht="12.75">
      <c r="A34" s="5" t="s">
        <v>23</v>
      </c>
      <c r="B34" s="111">
        <v>2550</v>
      </c>
      <c r="C34" s="17">
        <v>0</v>
      </c>
      <c r="D34" s="17">
        <f>C34-B34</f>
        <v>-2550</v>
      </c>
      <c r="E34" s="22"/>
      <c r="F34" s="17"/>
      <c r="G34" s="18"/>
      <c r="H34" s="91" t="s">
        <v>39</v>
      </c>
      <c r="I34" s="17"/>
      <c r="J34" s="17"/>
      <c r="K34" s="17"/>
      <c r="L34" s="17"/>
      <c r="M34" s="17"/>
      <c r="N34" s="51"/>
      <c r="O34" s="95"/>
      <c r="P34" s="111"/>
      <c r="Q34" s="111"/>
      <c r="R34" s="104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1:71" ht="12.75">
      <c r="A35" s="5" t="s">
        <v>24</v>
      </c>
      <c r="B35" s="111">
        <v>5355</v>
      </c>
      <c r="C35" s="17">
        <v>0</v>
      </c>
      <c r="D35" s="17">
        <f>C35-B35</f>
        <v>-5355</v>
      </c>
      <c r="E35" s="17"/>
      <c r="F35" s="17"/>
      <c r="G35" s="18"/>
      <c r="H35" s="91" t="s">
        <v>40</v>
      </c>
      <c r="I35" s="17"/>
      <c r="J35" s="17"/>
      <c r="K35" s="17"/>
      <c r="L35" s="17"/>
      <c r="M35" s="17"/>
      <c r="N35" s="51"/>
      <c r="O35" s="95"/>
      <c r="P35" s="111"/>
      <c r="Q35" s="111"/>
      <c r="R35" s="104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</row>
    <row r="36" spans="1:71" ht="12.75">
      <c r="A36" s="5" t="s">
        <v>25</v>
      </c>
      <c r="B36" s="138">
        <v>6307</v>
      </c>
      <c r="C36" s="76">
        <v>0</v>
      </c>
      <c r="D36" s="33">
        <f>C36-B36</f>
        <v>-6307</v>
      </c>
      <c r="E36" s="17"/>
      <c r="F36" s="25"/>
      <c r="G36" s="26"/>
      <c r="H36" s="91" t="s">
        <v>26</v>
      </c>
      <c r="I36" s="25"/>
      <c r="J36" s="25"/>
      <c r="K36" s="25"/>
      <c r="L36" s="25"/>
      <c r="M36" s="25"/>
      <c r="N36" s="55"/>
      <c r="O36" s="97"/>
      <c r="P36" s="119"/>
      <c r="Q36" s="119"/>
      <c r="R36" s="104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</row>
    <row r="37" spans="1:71" ht="12.75">
      <c r="A37" s="2" t="s">
        <v>18</v>
      </c>
      <c r="B37" s="70">
        <f>SUM(B32:B36)</f>
        <v>55656.32</v>
      </c>
      <c r="C37" s="71">
        <f>SUM(C32:C36)</f>
        <v>0</v>
      </c>
      <c r="D37" s="19"/>
      <c r="E37" s="25"/>
      <c r="F37" s="31"/>
      <c r="G37" s="32"/>
      <c r="H37" s="91" t="s">
        <v>3</v>
      </c>
      <c r="I37" s="31"/>
      <c r="J37" s="31"/>
      <c r="K37" s="31"/>
      <c r="L37" s="31"/>
      <c r="M37" s="31"/>
      <c r="N37" s="56"/>
      <c r="O37" s="99"/>
      <c r="P37" s="122"/>
      <c r="Q37" s="122"/>
      <c r="R37" s="104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1:71" ht="12.75">
      <c r="A38" s="4"/>
      <c r="B38" s="21"/>
      <c r="C38" s="22"/>
      <c r="D38" s="22"/>
      <c r="E38" s="31"/>
      <c r="F38" s="25"/>
      <c r="G38" s="26"/>
      <c r="H38" s="91" t="s">
        <v>33</v>
      </c>
      <c r="I38" s="25"/>
      <c r="J38" s="25"/>
      <c r="K38" s="25"/>
      <c r="L38" s="25"/>
      <c r="M38" s="25"/>
      <c r="N38" s="55"/>
      <c r="O38" s="97"/>
      <c r="P38" s="119"/>
      <c r="Q38" s="119"/>
      <c r="R38" s="104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</row>
    <row r="39" spans="1:71" ht="12.75">
      <c r="A39" s="2" t="s">
        <v>20</v>
      </c>
      <c r="B39" s="16"/>
      <c r="C39" s="17"/>
      <c r="D39" s="17"/>
      <c r="E39" s="25"/>
      <c r="F39" s="35"/>
      <c r="G39" s="36"/>
      <c r="H39" s="91" t="s">
        <v>41</v>
      </c>
      <c r="I39" s="35"/>
      <c r="J39" s="35"/>
      <c r="K39" s="35"/>
      <c r="L39" s="35"/>
      <c r="M39" s="35"/>
      <c r="N39" s="86"/>
      <c r="O39" s="102"/>
      <c r="P39" s="125"/>
      <c r="Q39" s="125"/>
      <c r="R39" s="104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</row>
    <row r="40" spans="1:71" ht="12.75">
      <c r="A40" s="1" t="s">
        <v>19</v>
      </c>
      <c r="B40" s="139">
        <v>3699.54</v>
      </c>
      <c r="C40" s="73">
        <f>SUM(B40)</f>
        <v>3699.54</v>
      </c>
      <c r="D40" s="17">
        <f>C40-B40</f>
        <v>0</v>
      </c>
      <c r="E40" s="35"/>
      <c r="F40" s="37"/>
      <c r="G40" s="38"/>
      <c r="H40" s="90" t="s">
        <v>42</v>
      </c>
      <c r="I40" s="37"/>
      <c r="J40" s="37"/>
      <c r="K40" s="37"/>
      <c r="L40" s="37"/>
      <c r="M40" s="37"/>
      <c r="N40" s="87"/>
      <c r="O40" s="103"/>
      <c r="P40" s="126"/>
      <c r="Q40" s="126"/>
      <c r="R40" s="104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</row>
    <row r="41" spans="1:71" ht="12.75">
      <c r="A41" s="2" t="s">
        <v>18</v>
      </c>
      <c r="B41" s="74">
        <f>SUM(B40)</f>
        <v>3699.54</v>
      </c>
      <c r="C41" s="75">
        <f>SUM(B41)</f>
        <v>3699.54</v>
      </c>
      <c r="D41" s="25"/>
      <c r="E41" s="37"/>
      <c r="F41" s="31"/>
      <c r="G41" s="32"/>
      <c r="H41" s="91" t="s">
        <v>43</v>
      </c>
      <c r="I41" s="31"/>
      <c r="J41" s="31"/>
      <c r="K41" s="31"/>
      <c r="L41" s="31"/>
      <c r="M41" s="31"/>
      <c r="N41" s="56"/>
      <c r="O41" s="99"/>
      <c r="P41" s="122"/>
      <c r="Q41" s="122"/>
      <c r="R41" s="104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</row>
    <row r="42" spans="1:71" ht="12.75">
      <c r="A42" s="4"/>
      <c r="B42" s="77"/>
      <c r="C42" s="78"/>
      <c r="D42" s="31"/>
      <c r="E42" s="31"/>
      <c r="F42" s="17"/>
      <c r="G42" s="18"/>
      <c r="H42" s="91" t="s">
        <v>44</v>
      </c>
      <c r="I42" s="17"/>
      <c r="J42" s="17"/>
      <c r="K42" s="17"/>
      <c r="L42" s="17"/>
      <c r="M42" s="17"/>
      <c r="N42" s="51"/>
      <c r="O42" s="95"/>
      <c r="P42" s="111"/>
      <c r="Q42" s="111"/>
      <c r="R42" s="104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</row>
    <row r="43" spans="1:71" ht="12.75">
      <c r="A43" s="10" t="s">
        <v>1</v>
      </c>
      <c r="B43" s="24">
        <f>B10+B17+B21+B25+B29+B37+B41</f>
        <v>136622.05000000002</v>
      </c>
      <c r="C43" s="25">
        <f>C17+C21+C25+C29+C37+C41</f>
        <v>3699.54</v>
      </c>
      <c r="D43" s="25"/>
      <c r="E43" s="17"/>
      <c r="F43" s="17"/>
      <c r="G43" s="18"/>
      <c r="H43" s="91" t="s">
        <v>45</v>
      </c>
      <c r="I43" s="17"/>
      <c r="J43" s="17"/>
      <c r="K43" s="17"/>
      <c r="L43" s="17"/>
      <c r="M43" s="17"/>
      <c r="N43" s="51"/>
      <c r="O43" s="95"/>
      <c r="P43" s="111"/>
      <c r="Q43" s="111"/>
      <c r="R43" s="104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</row>
    <row r="44" spans="1:71" ht="12.75">
      <c r="A44" s="7" t="s">
        <v>2</v>
      </c>
      <c r="B44" s="81">
        <f>(B43/0.95)-B43</f>
        <v>7190.634210526332</v>
      </c>
      <c r="C44" s="73">
        <v>0</v>
      </c>
      <c r="D44" s="35"/>
      <c r="E44" s="17"/>
      <c r="F44" s="25"/>
      <c r="G44" s="26"/>
      <c r="H44" s="91" t="s">
        <v>46</v>
      </c>
      <c r="I44" s="25"/>
      <c r="J44" s="25"/>
      <c r="K44" s="25"/>
      <c r="L44" s="25"/>
      <c r="M44" s="25"/>
      <c r="N44" s="55"/>
      <c r="O44" s="97"/>
      <c r="P44" s="119"/>
      <c r="Q44" s="119"/>
      <c r="R44" s="104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</row>
    <row r="45" spans="1:71" ht="13.5" thickBot="1">
      <c r="A45" s="2" t="s">
        <v>6</v>
      </c>
      <c r="B45" s="79">
        <f>SUM(B43:B44)</f>
        <v>143812.68421052635</v>
      </c>
      <c r="C45" s="82">
        <f>SUM(C43:C44)</f>
        <v>3699.54</v>
      </c>
      <c r="D45" s="37"/>
      <c r="E45" s="25"/>
      <c r="F45" s="28"/>
      <c r="G45" s="29"/>
      <c r="H45" s="92" t="s">
        <v>41</v>
      </c>
      <c r="I45" s="88"/>
      <c r="J45" s="88"/>
      <c r="K45" s="88"/>
      <c r="L45" s="88"/>
      <c r="M45" s="88"/>
      <c r="N45" s="89"/>
      <c r="O45" s="98"/>
      <c r="P45" s="120"/>
      <c r="Q45" s="120"/>
      <c r="R45" s="104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</row>
    <row r="46" spans="1:71" ht="12" customHeight="1">
      <c r="A46" s="4"/>
      <c r="B46" s="30"/>
      <c r="C46" s="31"/>
      <c r="D46" s="31"/>
      <c r="E46" s="28"/>
      <c r="F46" s="40"/>
      <c r="G46" s="40"/>
      <c r="H46" s="84"/>
      <c r="I46" s="84"/>
      <c r="J46" s="80"/>
      <c r="K46" s="80"/>
      <c r="L46" s="80"/>
      <c r="M46" s="80"/>
      <c r="N46" s="80"/>
      <c r="O46" s="38"/>
      <c r="P46" s="126"/>
      <c r="Q46" s="126"/>
      <c r="R46" s="104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</row>
    <row r="47" spans="1:71" s="7" customFormat="1" ht="12.75">
      <c r="A47" s="6" t="s">
        <v>4</v>
      </c>
      <c r="B47" s="16"/>
      <c r="C47" s="17"/>
      <c r="D47" s="17"/>
      <c r="E47" s="40"/>
      <c r="F47" s="131"/>
      <c r="G47" s="131"/>
      <c r="H47" s="132"/>
      <c r="I47" s="132"/>
      <c r="J47" s="132"/>
      <c r="K47" s="132"/>
      <c r="L47" s="132"/>
      <c r="M47" s="132"/>
      <c r="N47" s="132"/>
      <c r="O47" s="133"/>
      <c r="P47" s="127"/>
      <c r="Q47" s="127"/>
      <c r="R47" s="104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</row>
    <row r="48" spans="1:71" s="8" customFormat="1" ht="12.75">
      <c r="A48" s="5" t="s">
        <v>52</v>
      </c>
      <c r="B48" s="72">
        <v>0</v>
      </c>
      <c r="C48" s="73">
        <v>0</v>
      </c>
      <c r="D48" s="17"/>
      <c r="E48" s="13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4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</row>
    <row r="49" spans="1:71" s="8" customFormat="1" ht="12.75">
      <c r="A49" s="6" t="s">
        <v>18</v>
      </c>
      <c r="B49" s="74">
        <v>0</v>
      </c>
      <c r="C49" s="75"/>
      <c r="D49" s="25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4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</row>
    <row r="50" spans="2:71" ht="12.75">
      <c r="B50" s="27"/>
      <c r="C50" s="28"/>
      <c r="D50" s="2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29"/>
      <c r="R50" s="104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</row>
    <row r="51" spans="1:71" s="8" customFormat="1" ht="12.75">
      <c r="A51" s="2" t="s">
        <v>5</v>
      </c>
      <c r="B51" s="39">
        <f>SUM(B49,B45)</f>
        <v>143812.68421052635</v>
      </c>
      <c r="C51" s="40"/>
      <c r="D51" s="4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29"/>
      <c r="R51" s="104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</row>
    <row r="52" spans="1:71" ht="12.75">
      <c r="A52" s="6"/>
      <c r="B52" s="130"/>
      <c r="C52" s="131"/>
      <c r="D52" s="13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29"/>
      <c r="R52" s="104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</row>
    <row r="53" spans="2:71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4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</row>
    <row r="54" spans="2:71" ht="12.75">
      <c r="B54" s="9"/>
      <c r="C54" s="106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4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</row>
    <row r="55" spans="2:71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04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</row>
    <row r="56" spans="2:71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0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</row>
    <row r="57" spans="2:71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04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</row>
    <row r="58" spans="1:71" s="2" customFormat="1" ht="12.75">
      <c r="A58" s="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04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</row>
    <row r="59" spans="1:71" s="2" customFormat="1" ht="12.75">
      <c r="A59" s="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4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</row>
    <row r="60" spans="2:71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</row>
    <row r="61" spans="2:71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0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</row>
    <row r="62" spans="2:71" ht="1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</row>
    <row r="63" spans="2:18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04"/>
    </row>
    <row r="64" spans="2:18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4"/>
    </row>
    <row r="65" spans="2:18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04"/>
    </row>
    <row r="66" spans="2:18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4"/>
    </row>
    <row r="67" spans="2:18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4"/>
    </row>
    <row r="68" spans="2:18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4"/>
    </row>
    <row r="69" spans="2:18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4"/>
    </row>
    <row r="70" spans="2:18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4"/>
    </row>
    <row r="71" spans="2:18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04"/>
    </row>
    <row r="72" spans="2:18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04"/>
    </row>
    <row r="73" spans="2:18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04"/>
    </row>
    <row r="74" spans="2:18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4"/>
    </row>
    <row r="75" spans="2:18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4"/>
    </row>
    <row r="76" spans="2:18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4"/>
    </row>
    <row r="77" spans="2:18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04"/>
    </row>
    <row r="78" spans="2:18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4"/>
    </row>
    <row r="79" spans="2:18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04"/>
    </row>
    <row r="80" spans="2:18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4"/>
    </row>
    <row r="81" spans="2:18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4"/>
    </row>
    <row r="82" spans="2:18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4"/>
    </row>
    <row r="83" spans="2:18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4"/>
    </row>
    <row r="84" spans="2:18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4"/>
    </row>
    <row r="85" spans="2:18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04"/>
    </row>
    <row r="86" spans="2:18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4"/>
    </row>
    <row r="87" spans="2:18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04"/>
    </row>
    <row r="88" spans="2:18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4"/>
    </row>
    <row r="89" spans="2:18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4"/>
    </row>
    <row r="90" spans="2:18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4"/>
    </row>
    <row r="91" spans="2:18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4"/>
    </row>
    <row r="92" spans="2:18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04"/>
    </row>
    <row r="93" spans="2:18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04"/>
    </row>
    <row r="94" spans="2:18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4"/>
    </row>
    <row r="95" spans="2:18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04"/>
    </row>
    <row r="96" spans="2:18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4"/>
    </row>
    <row r="97" spans="2:18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04"/>
    </row>
    <row r="98" spans="2:18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4"/>
    </row>
    <row r="99" spans="2:18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4"/>
    </row>
    <row r="100" spans="2:18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04"/>
    </row>
    <row r="101" spans="2:18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04"/>
    </row>
    <row r="102" spans="2:18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4"/>
    </row>
    <row r="103" spans="2:18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04"/>
    </row>
    <row r="104" spans="2:18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4"/>
    </row>
    <row r="105" spans="2:18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04"/>
    </row>
    <row r="106" spans="2:18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4"/>
    </row>
    <row r="107" spans="2:18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4"/>
    </row>
    <row r="108" spans="2:18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4"/>
    </row>
    <row r="109" spans="2:18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04"/>
    </row>
    <row r="110" spans="2:18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4"/>
    </row>
    <row r="111" spans="2:18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04"/>
    </row>
    <row r="112" spans="2:18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04"/>
    </row>
    <row r="113" spans="2:18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104"/>
    </row>
    <row r="114" spans="2:18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04"/>
    </row>
    <row r="115" spans="2:18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4"/>
    </row>
    <row r="116" spans="2:18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4"/>
    </row>
    <row r="117" spans="2:18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04"/>
    </row>
    <row r="118" spans="2:18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4"/>
    </row>
    <row r="119" spans="2:18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04"/>
    </row>
    <row r="120" spans="2:18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4"/>
    </row>
    <row r="121" spans="2:18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04"/>
    </row>
    <row r="122" spans="2:18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4"/>
    </row>
    <row r="123" spans="2:18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4"/>
    </row>
    <row r="124" spans="2:18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4"/>
    </row>
    <row r="125" spans="2:18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04"/>
    </row>
    <row r="126" spans="2:18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4"/>
    </row>
    <row r="127" spans="2:18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04"/>
    </row>
    <row r="128" spans="2:18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4"/>
    </row>
    <row r="129" spans="2:18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04"/>
    </row>
    <row r="130" spans="2:18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4"/>
    </row>
    <row r="131" spans="2:18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4"/>
    </row>
    <row r="132" spans="2:18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04"/>
    </row>
    <row r="133" spans="2:18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04"/>
    </row>
    <row r="134" spans="2:18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4"/>
    </row>
    <row r="135" spans="2:18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04"/>
    </row>
    <row r="136" spans="2:18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4"/>
    </row>
    <row r="137" spans="2:18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04"/>
    </row>
    <row r="138" spans="2:18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4"/>
    </row>
    <row r="139" spans="2:18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4"/>
    </row>
    <row r="140" spans="2:18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4"/>
    </row>
    <row r="141" spans="2:18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04"/>
    </row>
    <row r="142" spans="2:18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4"/>
    </row>
    <row r="143" spans="2:18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04"/>
    </row>
    <row r="144" spans="2:18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4"/>
    </row>
    <row r="145" spans="2:18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04"/>
    </row>
    <row r="146" spans="2:18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04"/>
    </row>
    <row r="147" spans="2:18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04"/>
    </row>
    <row r="148" spans="2:18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4"/>
    </row>
    <row r="149" spans="2:18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04"/>
    </row>
    <row r="150" spans="2:18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04"/>
    </row>
    <row r="151" spans="2:18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04"/>
    </row>
    <row r="152" spans="2:18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4"/>
    </row>
    <row r="153" spans="2:18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04"/>
    </row>
    <row r="154" spans="2:18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4"/>
    </row>
    <row r="155" spans="2:18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04"/>
    </row>
    <row r="156" spans="2:18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4"/>
    </row>
    <row r="157" spans="2:18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04"/>
    </row>
    <row r="158" spans="2:18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4"/>
    </row>
    <row r="159" spans="2:18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04"/>
    </row>
    <row r="160" spans="2:18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4"/>
    </row>
    <row r="161" spans="2:18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04"/>
    </row>
    <row r="162" spans="2:18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04"/>
    </row>
    <row r="163" spans="2:18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04"/>
    </row>
    <row r="164" spans="2:18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4"/>
    </row>
    <row r="165" spans="2:18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04"/>
    </row>
    <row r="166" spans="2:18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4"/>
    </row>
    <row r="167" spans="2:18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04"/>
    </row>
    <row r="168" spans="2:18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4"/>
    </row>
    <row r="169" spans="2:18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04"/>
    </row>
    <row r="170" spans="2:18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04"/>
    </row>
    <row r="171" spans="2:18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04"/>
    </row>
    <row r="172" spans="2:18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04"/>
    </row>
    <row r="173" spans="2:18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4"/>
    </row>
    <row r="174" spans="2:18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04"/>
    </row>
    <row r="175" spans="2:18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04"/>
    </row>
    <row r="176" spans="2:18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04"/>
    </row>
    <row r="177" spans="2:18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04"/>
    </row>
    <row r="178" spans="2:18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4"/>
    </row>
    <row r="179" spans="2:18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04"/>
    </row>
    <row r="180" spans="2:18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4"/>
    </row>
    <row r="181" spans="2:18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04"/>
    </row>
    <row r="182" spans="2:18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04"/>
    </row>
    <row r="183" spans="2:18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04"/>
    </row>
    <row r="184" spans="2:18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04"/>
    </row>
    <row r="185" spans="2:18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04"/>
    </row>
    <row r="186" spans="2:18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04"/>
    </row>
    <row r="187" spans="2:18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04"/>
    </row>
    <row r="188" spans="2:18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04"/>
    </row>
    <row r="189" spans="2:18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04"/>
    </row>
    <row r="190" spans="2:18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04"/>
    </row>
    <row r="191" spans="2:18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04"/>
    </row>
    <row r="192" spans="2:18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04"/>
    </row>
    <row r="193" spans="2:18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04"/>
    </row>
    <row r="194" spans="2:18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4"/>
    </row>
    <row r="195" spans="2:18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04"/>
    </row>
    <row r="196" spans="2:18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04"/>
    </row>
    <row r="197" spans="2:18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04"/>
    </row>
    <row r="198" spans="2:18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04"/>
    </row>
    <row r="199" spans="2:18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04"/>
    </row>
    <row r="200" spans="2:18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04"/>
    </row>
    <row r="201" spans="2:18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04"/>
    </row>
    <row r="202" spans="2:18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04"/>
    </row>
    <row r="203" spans="2:18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04"/>
    </row>
    <row r="204" spans="2:18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04"/>
    </row>
    <row r="205" spans="2:18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04"/>
    </row>
    <row r="206" spans="2:18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4"/>
    </row>
    <row r="207" spans="2:18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04"/>
    </row>
    <row r="208" spans="2:18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4"/>
    </row>
    <row r="209" spans="2:18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04"/>
    </row>
    <row r="210" spans="2:18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4"/>
    </row>
    <row r="211" spans="2:18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04"/>
    </row>
    <row r="212" spans="2:18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04"/>
    </row>
    <row r="213" spans="2:18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04"/>
    </row>
    <row r="214" spans="2:18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04"/>
    </row>
    <row r="215" spans="2:18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4"/>
    </row>
    <row r="216" spans="2:18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04"/>
    </row>
    <row r="217" spans="2:18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04"/>
    </row>
    <row r="218" spans="2:18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04"/>
    </row>
    <row r="219" spans="2:18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04"/>
    </row>
    <row r="220" spans="2:18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04"/>
    </row>
    <row r="221" spans="2:18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04"/>
    </row>
    <row r="222" spans="2:18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04"/>
    </row>
    <row r="223" spans="2:18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04"/>
    </row>
    <row r="224" spans="2:18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04"/>
    </row>
    <row r="225" spans="2:18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04"/>
    </row>
    <row r="226" spans="2:18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04"/>
    </row>
    <row r="227" spans="2:18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04"/>
    </row>
    <row r="228" spans="2:18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04"/>
    </row>
    <row r="229" spans="2:18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04"/>
    </row>
    <row r="230" spans="2:18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4"/>
    </row>
    <row r="231" spans="2:18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04"/>
    </row>
    <row r="232" spans="2:18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04"/>
    </row>
    <row r="233" spans="2:18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04"/>
    </row>
    <row r="234" spans="2:18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04"/>
    </row>
    <row r="235" spans="2:18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04"/>
    </row>
    <row r="236" spans="2:18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4"/>
    </row>
    <row r="237" spans="2:18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04"/>
    </row>
    <row r="238" spans="2:18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04"/>
    </row>
    <row r="239" spans="2:18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04"/>
    </row>
    <row r="240" spans="2:18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04"/>
    </row>
    <row r="241" spans="2:18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04"/>
    </row>
    <row r="242" spans="2:18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04"/>
    </row>
    <row r="243" spans="2:18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04"/>
    </row>
    <row r="244" spans="2:18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04"/>
    </row>
    <row r="245" spans="2:18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04"/>
    </row>
    <row r="246" spans="2:18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04"/>
    </row>
    <row r="247" spans="2:18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04"/>
    </row>
    <row r="248" spans="2:18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04"/>
    </row>
    <row r="249" spans="2:18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04"/>
    </row>
    <row r="250" spans="2:18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04"/>
    </row>
    <row r="251" spans="2:18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04"/>
    </row>
    <row r="252" spans="2:18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04"/>
    </row>
    <row r="253" spans="2:18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04"/>
    </row>
    <row r="254" spans="2:18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04"/>
    </row>
    <row r="255" spans="2:18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04"/>
    </row>
    <row r="256" spans="2:18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04"/>
    </row>
    <row r="257" spans="2:18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04"/>
    </row>
    <row r="258" spans="2:18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04"/>
    </row>
    <row r="259" spans="2:18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04"/>
    </row>
    <row r="260" spans="2:18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04"/>
    </row>
    <row r="261" spans="2:18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04"/>
    </row>
    <row r="262" spans="2:18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04"/>
    </row>
    <row r="263" spans="2:18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04"/>
    </row>
    <row r="264" spans="2:18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04"/>
    </row>
    <row r="265" spans="2:18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04"/>
    </row>
    <row r="266" spans="2:18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04"/>
    </row>
    <row r="267" spans="2:18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04"/>
    </row>
    <row r="268" spans="2:18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04"/>
    </row>
    <row r="269" spans="2:18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04"/>
    </row>
    <row r="270" spans="2:18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04"/>
    </row>
    <row r="271" spans="2:18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04"/>
    </row>
    <row r="272" spans="2:18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04"/>
    </row>
    <row r="273" spans="2:18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04"/>
    </row>
    <row r="274" spans="2:18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04"/>
    </row>
    <row r="275" spans="2:18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04"/>
    </row>
    <row r="276" spans="2:18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04"/>
    </row>
    <row r="277" spans="2:18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04"/>
    </row>
    <row r="278" spans="2:18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04"/>
    </row>
    <row r="279" spans="2:18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04"/>
    </row>
    <row r="280" spans="2:18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04"/>
    </row>
    <row r="281" spans="2:18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04"/>
    </row>
    <row r="282" spans="2:18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04"/>
    </row>
    <row r="283" spans="2:18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04"/>
    </row>
    <row r="284" spans="2:18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04"/>
    </row>
    <row r="285" spans="2:18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04"/>
    </row>
    <row r="286" spans="2:18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04"/>
    </row>
    <row r="287" spans="2:18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04"/>
    </row>
    <row r="288" spans="2:18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04"/>
    </row>
    <row r="289" spans="2:18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04"/>
    </row>
    <row r="290" spans="2:18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04"/>
    </row>
    <row r="291" spans="2:18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04"/>
    </row>
    <row r="292" spans="2:18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04"/>
    </row>
    <row r="293" spans="2:18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04"/>
    </row>
    <row r="294" spans="2:18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04"/>
    </row>
    <row r="295" spans="2:18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04"/>
    </row>
    <row r="296" spans="2:18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04"/>
    </row>
    <row r="297" spans="2:18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04"/>
    </row>
    <row r="298" spans="2:18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04"/>
    </row>
    <row r="299" spans="2:18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04"/>
    </row>
    <row r="300" spans="2:18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04"/>
    </row>
    <row r="301" spans="2:18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04"/>
    </row>
    <row r="302" spans="2:18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04"/>
    </row>
    <row r="303" spans="2:18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04"/>
    </row>
    <row r="304" spans="2:18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04"/>
    </row>
    <row r="305" spans="2:18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04"/>
    </row>
    <row r="306" spans="2:18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04"/>
    </row>
    <row r="307" spans="2:18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04"/>
    </row>
    <row r="308" spans="2:18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04"/>
    </row>
    <row r="309" spans="2:18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04"/>
    </row>
    <row r="310" spans="2:18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04"/>
    </row>
    <row r="311" spans="2:18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04"/>
    </row>
    <row r="312" spans="2:18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04"/>
    </row>
    <row r="313" spans="2:18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04"/>
    </row>
    <row r="314" spans="2:18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04"/>
    </row>
    <row r="315" spans="2:18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04"/>
    </row>
    <row r="316" spans="2:18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04"/>
    </row>
    <row r="317" spans="2:18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04"/>
    </row>
    <row r="318" spans="2:18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04"/>
    </row>
    <row r="319" spans="2:18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04"/>
    </row>
    <row r="320" spans="2:18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04"/>
    </row>
    <row r="321" spans="2:18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04"/>
    </row>
    <row r="322" spans="2:18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04"/>
    </row>
    <row r="323" spans="2:18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04"/>
    </row>
    <row r="324" spans="2:18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04"/>
    </row>
    <row r="325" spans="2:18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04"/>
    </row>
    <row r="326" spans="2:18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04"/>
    </row>
    <row r="327" spans="2:18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04"/>
    </row>
    <row r="328" spans="2:18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04"/>
    </row>
    <row r="329" spans="2:18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04"/>
    </row>
    <row r="330" spans="2:18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04"/>
    </row>
    <row r="331" spans="2:18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04"/>
    </row>
    <row r="332" spans="2:18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04"/>
    </row>
    <row r="333" spans="2:18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04"/>
    </row>
    <row r="334" spans="2:18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04"/>
    </row>
    <row r="335" spans="2:18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04"/>
    </row>
    <row r="336" spans="2:18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04"/>
    </row>
    <row r="337" spans="2:18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04"/>
    </row>
    <row r="338" spans="2:18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04"/>
    </row>
    <row r="339" spans="2:18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04"/>
    </row>
    <row r="340" spans="2:18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04"/>
    </row>
    <row r="341" spans="2:18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04"/>
    </row>
    <row r="342" spans="2:18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04"/>
    </row>
    <row r="343" spans="2:18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04"/>
    </row>
    <row r="344" spans="2:18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04"/>
    </row>
    <row r="345" spans="2:18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04"/>
    </row>
    <row r="346" spans="2:18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04"/>
    </row>
    <row r="347" spans="2:18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04"/>
    </row>
    <row r="348" spans="2:18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04"/>
    </row>
    <row r="349" spans="2:18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04"/>
    </row>
    <row r="350" spans="2:18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04"/>
    </row>
    <row r="351" spans="2:18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04"/>
    </row>
    <row r="352" spans="2:18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04"/>
    </row>
    <row r="353" spans="2:18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04"/>
    </row>
    <row r="354" spans="2:18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04"/>
    </row>
    <row r="355" spans="2:18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04"/>
    </row>
    <row r="356" spans="2:18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04"/>
    </row>
    <row r="357" spans="2:18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04"/>
    </row>
    <row r="358" spans="2:18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04"/>
    </row>
    <row r="359" spans="2:18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04"/>
    </row>
    <row r="360" spans="2:18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04"/>
    </row>
    <row r="361" spans="2:18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04"/>
    </row>
    <row r="362" spans="2:18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04"/>
    </row>
    <row r="363" spans="2:18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04"/>
    </row>
    <row r="364" spans="2:18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04"/>
    </row>
    <row r="365" spans="2:18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04"/>
    </row>
    <row r="366" spans="2:18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04"/>
    </row>
    <row r="367" spans="2:18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04"/>
    </row>
    <row r="368" spans="2:18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04"/>
    </row>
    <row r="369" spans="2:18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04"/>
    </row>
    <row r="370" spans="2:18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04"/>
    </row>
    <row r="371" spans="2:18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04"/>
    </row>
    <row r="372" spans="2:18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04"/>
    </row>
    <row r="373" spans="2:18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04"/>
    </row>
    <row r="374" spans="2:18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04"/>
    </row>
    <row r="375" spans="2:18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04"/>
    </row>
    <row r="376" spans="2:18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04"/>
    </row>
    <row r="377" spans="2:18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04"/>
    </row>
    <row r="378" spans="2:18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04"/>
    </row>
    <row r="379" spans="2:18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04"/>
    </row>
    <row r="380" spans="2:18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04"/>
    </row>
    <row r="381" spans="2:18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04"/>
    </row>
    <row r="382" spans="2:18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04"/>
    </row>
    <row r="383" spans="2:18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04"/>
    </row>
    <row r="384" spans="2:18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04"/>
    </row>
    <row r="385" spans="2:18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04"/>
    </row>
    <row r="386" spans="2:18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04"/>
    </row>
    <row r="387" spans="2:18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04"/>
    </row>
    <row r="388" spans="2:18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04"/>
    </row>
    <row r="389" spans="2:18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04"/>
    </row>
    <row r="390" spans="2:18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04"/>
    </row>
    <row r="391" spans="2:18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04"/>
    </row>
    <row r="392" spans="2:18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04"/>
    </row>
    <row r="393" spans="2:18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04"/>
    </row>
    <row r="394" spans="2:18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04"/>
    </row>
    <row r="395" spans="2:18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04"/>
    </row>
    <row r="396" spans="2:18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04"/>
    </row>
    <row r="397" spans="2:18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04"/>
    </row>
    <row r="398" spans="2:18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04"/>
    </row>
    <row r="399" spans="2:18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04"/>
    </row>
    <row r="400" spans="2:18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04"/>
    </row>
    <row r="401" spans="2:18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04"/>
    </row>
    <row r="402" spans="2:18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04"/>
    </row>
    <row r="403" spans="2:18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04"/>
    </row>
    <row r="404" spans="2:18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04"/>
    </row>
    <row r="405" spans="2:18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04"/>
    </row>
    <row r="406" spans="2:18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04"/>
    </row>
    <row r="407" spans="2:18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04"/>
    </row>
    <row r="408" spans="2:18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04"/>
    </row>
    <row r="409" spans="2:18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04"/>
    </row>
    <row r="410" spans="2:18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04"/>
    </row>
    <row r="411" spans="2:18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04"/>
    </row>
    <row r="412" spans="2:18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04"/>
    </row>
    <row r="413" spans="2:18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04"/>
    </row>
    <row r="414" spans="2:18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04"/>
    </row>
    <row r="415" spans="2:18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04"/>
    </row>
    <row r="416" spans="2:18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04"/>
    </row>
    <row r="417" spans="2:18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04"/>
    </row>
    <row r="418" spans="2:18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04"/>
    </row>
    <row r="419" spans="2:18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04"/>
    </row>
    <row r="420" spans="2:18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04"/>
    </row>
    <row r="421" spans="2:18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04"/>
    </row>
    <row r="422" spans="2:18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04"/>
    </row>
    <row r="423" spans="2:18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04"/>
    </row>
    <row r="424" spans="2:18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04"/>
    </row>
    <row r="425" spans="2:18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04"/>
    </row>
    <row r="426" spans="2:18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04"/>
    </row>
    <row r="427" spans="2:18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04"/>
    </row>
    <row r="428" spans="2:18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04"/>
    </row>
    <row r="429" spans="2:18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04"/>
    </row>
    <row r="430" spans="2:18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04"/>
    </row>
    <row r="431" spans="2:18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04"/>
    </row>
    <row r="432" spans="2:18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04"/>
    </row>
    <row r="433" spans="2:18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04"/>
    </row>
    <row r="434" spans="2:18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04"/>
    </row>
    <row r="435" spans="2:18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04"/>
    </row>
    <row r="436" spans="2:18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04"/>
    </row>
    <row r="437" spans="2:18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04"/>
    </row>
    <row r="438" spans="2:18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04"/>
    </row>
    <row r="439" spans="2:18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04"/>
    </row>
    <row r="440" spans="2:18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04"/>
    </row>
    <row r="441" spans="2:18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04"/>
    </row>
    <row r="442" spans="2:18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04"/>
    </row>
    <row r="443" spans="2:18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04"/>
    </row>
    <row r="444" spans="2:18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04"/>
    </row>
    <row r="445" spans="2:18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04"/>
    </row>
    <row r="446" spans="2:18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04"/>
    </row>
    <row r="447" spans="2:18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04"/>
    </row>
    <row r="448" spans="2:18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04"/>
    </row>
    <row r="449" spans="2:18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04"/>
    </row>
    <row r="450" spans="2:18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04"/>
    </row>
    <row r="451" spans="2:18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04"/>
    </row>
    <row r="452" spans="2:18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04"/>
    </row>
    <row r="453" spans="2:18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04"/>
    </row>
    <row r="454" spans="2:18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04"/>
    </row>
    <row r="455" spans="2:18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04"/>
    </row>
    <row r="456" spans="2:18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04"/>
    </row>
    <row r="457" spans="2:18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04"/>
    </row>
    <row r="458" spans="2:18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04"/>
    </row>
    <row r="459" spans="2:18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04"/>
    </row>
    <row r="460" spans="2:18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04"/>
    </row>
    <row r="461" spans="2:18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04"/>
    </row>
    <row r="462" spans="2:18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04"/>
    </row>
    <row r="463" spans="2:18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04"/>
    </row>
    <row r="464" spans="2:18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04"/>
    </row>
    <row r="465" spans="2:18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04"/>
    </row>
    <row r="466" spans="2:18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04"/>
    </row>
    <row r="467" spans="2:18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04"/>
    </row>
    <row r="468" spans="2:18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04"/>
    </row>
    <row r="469" spans="2:18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04"/>
    </row>
    <row r="470" spans="2:18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04"/>
    </row>
    <row r="471" spans="2:18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04"/>
    </row>
    <row r="472" spans="2:18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04"/>
    </row>
    <row r="473" spans="2:18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04"/>
    </row>
    <row r="474" spans="2:18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04"/>
    </row>
    <row r="475" spans="2:18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04"/>
    </row>
    <row r="476" spans="2:18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04"/>
    </row>
    <row r="477" spans="2:18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04"/>
    </row>
    <row r="478" spans="2:18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04"/>
    </row>
    <row r="479" spans="2:18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04"/>
    </row>
    <row r="480" spans="2:18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04"/>
    </row>
    <row r="481" spans="2:18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04"/>
    </row>
    <row r="482" spans="2:18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04"/>
    </row>
    <row r="483" spans="2:18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04"/>
    </row>
    <row r="484" spans="2:18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04"/>
    </row>
    <row r="485" spans="2:18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04"/>
    </row>
    <row r="486" spans="2:18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04"/>
    </row>
    <row r="487" spans="2:18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04"/>
    </row>
    <row r="488" spans="2:18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04"/>
    </row>
    <row r="489" spans="2:18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04"/>
    </row>
    <row r="490" spans="2:18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04"/>
    </row>
    <row r="491" spans="2:18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04"/>
    </row>
    <row r="492" spans="2:18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04"/>
    </row>
    <row r="493" spans="2:18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04"/>
    </row>
    <row r="494" spans="2:18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04"/>
    </row>
    <row r="495" spans="2:18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104"/>
    </row>
    <row r="496" spans="2:18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104"/>
    </row>
    <row r="497" spans="2:18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104"/>
    </row>
    <row r="498" spans="2:18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104"/>
    </row>
    <row r="499" spans="2:18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104"/>
    </row>
    <row r="500" spans="2:18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104"/>
    </row>
    <row r="501" spans="2:18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104"/>
    </row>
    <row r="502" spans="2:18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104"/>
    </row>
    <row r="503" spans="2:18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104"/>
    </row>
    <row r="504" spans="2:18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104"/>
    </row>
    <row r="505" spans="2:18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104"/>
    </row>
    <row r="506" spans="2:18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104"/>
    </row>
    <row r="507" spans="2:5" ht="12.75">
      <c r="B507" s="9"/>
      <c r="C507" s="9"/>
      <c r="D507" s="9"/>
      <c r="E507" s="9"/>
    </row>
    <row r="508" spans="2:4" ht="12.75">
      <c r="B508" s="9"/>
      <c r="C508" s="9"/>
      <c r="D508" s="9"/>
    </row>
    <row r="509" spans="2:4" ht="12.75">
      <c r="B509" s="9"/>
      <c r="C509" s="9"/>
      <c r="D509" s="9"/>
    </row>
    <row r="510" spans="2:4" ht="12.75">
      <c r="B510" s="9"/>
      <c r="C510" s="9"/>
      <c r="D510" s="9"/>
    </row>
    <row r="511" spans="2:4" ht="12.75">
      <c r="B511" s="9"/>
      <c r="C511" s="9"/>
      <c r="D511" s="9"/>
    </row>
  </sheetData>
  <sheetProtection/>
  <mergeCells count="7">
    <mergeCell ref="H19:N19"/>
    <mergeCell ref="H25:N25"/>
    <mergeCell ref="H31:N31"/>
    <mergeCell ref="J12:N12"/>
    <mergeCell ref="J18:N18"/>
    <mergeCell ref="J24:N24"/>
    <mergeCell ref="H13:N13"/>
  </mergeCells>
  <printOptions gridLines="1"/>
  <pageMargins left="0.2" right="0.2" top="0" bottom="0" header="0.05" footer="0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Halter</dc:creator>
  <cp:keywords/>
  <dc:description/>
  <cp:lastModifiedBy>W10Terminal23</cp:lastModifiedBy>
  <cp:lastPrinted>2017-09-29T13:58:53Z</cp:lastPrinted>
  <dcterms:created xsi:type="dcterms:W3CDTF">2011-12-12T12:03:28Z</dcterms:created>
  <dcterms:modified xsi:type="dcterms:W3CDTF">2018-01-31T20:46:37Z</dcterms:modified>
  <cp:category/>
  <cp:version/>
  <cp:contentType/>
  <cp:contentStatus/>
</cp:coreProperties>
</file>